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녹번 전자견적\"/>
    </mc:Choice>
  </mc:AlternateContent>
  <bookViews>
    <workbookView xWindow="0" yWindow="0" windowWidth="28800" windowHeight="12390"/>
  </bookViews>
  <sheets>
    <sheet name="총괄" sheetId="5" r:id="rId1"/>
    <sheet name="내역서" sheetId="6" r:id="rId2"/>
  </sheets>
  <definedNames>
    <definedName name="_xlnm.Print_Area" localSheetId="1">내역서!$A$1:$M$55</definedName>
    <definedName name="_xlnm.Print_Area" localSheetId="0">총괄!$A$1:$M$24</definedName>
    <definedName name="_xlnm.Print_Titles" localSheetId="1">내역서!$1:$3</definedName>
    <definedName name="_xlnm.Print_Titles" localSheetId="0">총괄!$7:$8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5" l="1"/>
  <c r="I19" i="5"/>
  <c r="I18" i="5"/>
  <c r="J18" i="5" s="1"/>
  <c r="I17" i="5"/>
  <c r="I16" i="5"/>
  <c r="I15" i="5"/>
  <c r="I14" i="5"/>
  <c r="I13" i="5"/>
  <c r="I12" i="5"/>
  <c r="I11" i="5"/>
  <c r="I10" i="5"/>
  <c r="G20" i="5"/>
  <c r="G19" i="5"/>
  <c r="G18" i="5"/>
  <c r="G17" i="5"/>
  <c r="G16" i="5"/>
  <c r="G15" i="5"/>
  <c r="G14" i="5"/>
  <c r="G13" i="5"/>
  <c r="G12" i="5"/>
  <c r="G11" i="5"/>
  <c r="G10" i="5"/>
  <c r="E20" i="5"/>
  <c r="E19" i="5"/>
  <c r="E18" i="5"/>
  <c r="E17" i="5"/>
  <c r="F17" i="5" s="1"/>
  <c r="E16" i="5"/>
  <c r="E15" i="5"/>
  <c r="E14" i="5"/>
  <c r="E13" i="5"/>
  <c r="E12" i="5"/>
  <c r="E11" i="5"/>
  <c r="E10" i="5"/>
  <c r="A20" i="5"/>
  <c r="A19" i="5"/>
  <c r="A18" i="5"/>
  <c r="A17" i="5"/>
  <c r="A16" i="5"/>
  <c r="A15" i="5"/>
  <c r="A14" i="5"/>
  <c r="A13" i="5"/>
  <c r="A12" i="5"/>
  <c r="A11" i="5"/>
  <c r="K18" i="5"/>
  <c r="L18" i="5" s="1"/>
  <c r="H18" i="5"/>
  <c r="F18" i="5"/>
  <c r="J17" i="5"/>
  <c r="H17" i="5"/>
  <c r="A10" i="5"/>
  <c r="D32" i="6"/>
  <c r="J32" i="6" s="1"/>
  <c r="D28" i="6"/>
  <c r="J28" i="6" s="1"/>
  <c r="K53" i="6"/>
  <c r="J53" i="6"/>
  <c r="H53" i="6"/>
  <c r="F53" i="6"/>
  <c r="K52" i="6"/>
  <c r="J52" i="6"/>
  <c r="H52" i="6"/>
  <c r="F52" i="6"/>
  <c r="K51" i="6"/>
  <c r="J51" i="6"/>
  <c r="H51" i="6"/>
  <c r="H54" i="6" s="1"/>
  <c r="F51" i="6"/>
  <c r="F54" i="6" s="1"/>
  <c r="K48" i="6"/>
  <c r="J48" i="6"/>
  <c r="H48" i="6"/>
  <c r="F48" i="6"/>
  <c r="K47" i="6"/>
  <c r="J47" i="6"/>
  <c r="H47" i="6"/>
  <c r="F47" i="6"/>
  <c r="K46" i="6"/>
  <c r="J46" i="6"/>
  <c r="H46" i="6"/>
  <c r="F46" i="6"/>
  <c r="K45" i="6"/>
  <c r="J45" i="6"/>
  <c r="J49" i="6" s="1"/>
  <c r="H45" i="6"/>
  <c r="H49" i="6" s="1"/>
  <c r="F45" i="6"/>
  <c r="F49" i="6" s="1"/>
  <c r="K42" i="6"/>
  <c r="J42" i="6"/>
  <c r="H42" i="6"/>
  <c r="F42" i="6"/>
  <c r="K41" i="6"/>
  <c r="J41" i="6"/>
  <c r="H41" i="6"/>
  <c r="F41" i="6"/>
  <c r="K40" i="6"/>
  <c r="J40" i="6"/>
  <c r="J43" i="6" s="1"/>
  <c r="H40" i="6"/>
  <c r="F40" i="6"/>
  <c r="K37" i="6"/>
  <c r="J37" i="6"/>
  <c r="H37" i="6"/>
  <c r="F37" i="6"/>
  <c r="K36" i="6"/>
  <c r="J36" i="6"/>
  <c r="H36" i="6"/>
  <c r="H38" i="6" s="1"/>
  <c r="F36" i="6"/>
  <c r="F38" i="6" s="1"/>
  <c r="K33" i="6"/>
  <c r="J33" i="6"/>
  <c r="H33" i="6"/>
  <c r="F33" i="6"/>
  <c r="K32" i="6"/>
  <c r="H32" i="6"/>
  <c r="H34" i="6" s="1"/>
  <c r="F32" i="6"/>
  <c r="K29" i="6"/>
  <c r="J29" i="6"/>
  <c r="H29" i="6"/>
  <c r="F29" i="6"/>
  <c r="K28" i="6"/>
  <c r="K25" i="6"/>
  <c r="J25" i="6"/>
  <c r="H25" i="6"/>
  <c r="F25" i="6"/>
  <c r="K24" i="6"/>
  <c r="J24" i="6"/>
  <c r="H24" i="6"/>
  <c r="F24" i="6"/>
  <c r="K23" i="6"/>
  <c r="J23" i="6"/>
  <c r="J26" i="6" s="1"/>
  <c r="H23" i="6"/>
  <c r="H26" i="6" s="1"/>
  <c r="F23" i="6"/>
  <c r="K20" i="6"/>
  <c r="J20" i="6"/>
  <c r="H20" i="6"/>
  <c r="F20" i="6"/>
  <c r="K19" i="6"/>
  <c r="J19" i="6"/>
  <c r="H19" i="6"/>
  <c r="F19" i="6"/>
  <c r="K18" i="6"/>
  <c r="J18" i="6"/>
  <c r="H18" i="6"/>
  <c r="F18" i="6"/>
  <c r="K15" i="6"/>
  <c r="J15" i="6"/>
  <c r="H15" i="6"/>
  <c r="F15" i="6"/>
  <c r="K14" i="6"/>
  <c r="J14" i="6"/>
  <c r="H14" i="6"/>
  <c r="F14" i="6"/>
  <c r="K13" i="6"/>
  <c r="J13" i="6"/>
  <c r="J16" i="6" s="1"/>
  <c r="H13" i="6"/>
  <c r="F13" i="6"/>
  <c r="F16" i="6" s="1"/>
  <c r="K10" i="6"/>
  <c r="J10" i="6"/>
  <c r="H10" i="6"/>
  <c r="F10" i="6"/>
  <c r="K9" i="6"/>
  <c r="J9" i="6"/>
  <c r="J11" i="6" s="1"/>
  <c r="H9" i="6"/>
  <c r="H11" i="6" s="1"/>
  <c r="F9" i="6"/>
  <c r="F11" i="6" s="1"/>
  <c r="K6" i="6"/>
  <c r="J6" i="6"/>
  <c r="H6" i="6"/>
  <c r="F6" i="6"/>
  <c r="K5" i="6"/>
  <c r="J5" i="6"/>
  <c r="H5" i="6"/>
  <c r="H7" i="6" s="1"/>
  <c r="F5" i="6"/>
  <c r="F7" i="6" s="1"/>
  <c r="K17" i="5" l="1"/>
  <c r="L17" i="5" s="1"/>
  <c r="J54" i="6"/>
  <c r="J38" i="6"/>
  <c r="J34" i="6"/>
  <c r="H43" i="6"/>
  <c r="J21" i="6"/>
  <c r="L40" i="6"/>
  <c r="L41" i="6"/>
  <c r="L42" i="6"/>
  <c r="L46" i="6"/>
  <c r="L47" i="6"/>
  <c r="L48" i="6"/>
  <c r="L52" i="6"/>
  <c r="L53" i="6"/>
  <c r="J30" i="6"/>
  <c r="F28" i="6"/>
  <c r="F30" i="6" s="1"/>
  <c r="H28" i="6"/>
  <c r="H30" i="6" s="1"/>
  <c r="F26" i="6"/>
  <c r="H21" i="6"/>
  <c r="F34" i="6"/>
  <c r="L24" i="6"/>
  <c r="L25" i="6"/>
  <c r="L29" i="6"/>
  <c r="L33" i="6"/>
  <c r="L37" i="6"/>
  <c r="L32" i="6"/>
  <c r="F43" i="6"/>
  <c r="L51" i="6"/>
  <c r="J7" i="6"/>
  <c r="J55" i="6" s="1"/>
  <c r="L36" i="6"/>
  <c r="L45" i="6"/>
  <c r="L6" i="6"/>
  <c r="L10" i="6"/>
  <c r="L14" i="6"/>
  <c r="L15" i="6"/>
  <c r="L20" i="6"/>
  <c r="L23" i="6"/>
  <c r="L19" i="6"/>
  <c r="H16" i="6"/>
  <c r="L5" i="6"/>
  <c r="L9" i="6"/>
  <c r="L13" i="6"/>
  <c r="F21" i="6"/>
  <c r="L18" i="6"/>
  <c r="L43" i="6" l="1"/>
  <c r="L54" i="6"/>
  <c r="L49" i="6"/>
  <c r="H55" i="6"/>
  <c r="L28" i="6"/>
  <c r="L30" i="6" s="1"/>
  <c r="F55" i="6"/>
  <c r="L11" i="6"/>
  <c r="L7" i="6"/>
  <c r="L26" i="6"/>
  <c r="L38" i="6"/>
  <c r="L34" i="6"/>
  <c r="L16" i="6"/>
  <c r="L21" i="6"/>
  <c r="L55" i="6" l="1"/>
  <c r="K19" i="5" l="1"/>
  <c r="L19" i="5" s="1"/>
  <c r="J19" i="5"/>
  <c r="H19" i="5"/>
  <c r="F19" i="5"/>
  <c r="L14" i="5"/>
  <c r="K14" i="5"/>
  <c r="J14" i="5"/>
  <c r="H14" i="5"/>
  <c r="F14" i="5"/>
  <c r="K13" i="5"/>
  <c r="L13" i="5" s="1"/>
  <c r="J13" i="5"/>
  <c r="H13" i="5"/>
  <c r="F13" i="5"/>
  <c r="L21" i="5"/>
  <c r="K15" i="5" l="1"/>
  <c r="L15" i="5" s="1"/>
  <c r="F15" i="5"/>
  <c r="K12" i="5"/>
  <c r="L12" i="5" s="1"/>
  <c r="J12" i="5"/>
  <c r="J10" i="5"/>
  <c r="F11" i="5"/>
  <c r="H16" i="5"/>
  <c r="H20" i="5"/>
  <c r="J21" i="5"/>
  <c r="J16" i="5"/>
  <c r="H21" i="5"/>
  <c r="F21" i="5"/>
  <c r="J20" i="5" l="1"/>
  <c r="F16" i="5"/>
  <c r="H15" i="5"/>
  <c r="J15" i="5"/>
  <c r="F12" i="5"/>
  <c r="H12" i="5"/>
  <c r="J11" i="5"/>
  <c r="H11" i="5"/>
  <c r="F10" i="5"/>
  <c r="H10" i="5"/>
  <c r="F20" i="5"/>
  <c r="K21" i="5" l="1"/>
  <c r="J22" i="5" l="1"/>
  <c r="F22" i="5" l="1"/>
  <c r="H22" i="5"/>
  <c r="K10" i="5"/>
  <c r="L10" i="5" s="1"/>
  <c r="K11" i="5"/>
  <c r="L11" i="5" s="1"/>
  <c r="K16" i="5"/>
  <c r="L16" i="5" s="1"/>
  <c r="K20" i="5"/>
  <c r="L20" i="5" s="1"/>
  <c r="L22" i="5" l="1"/>
</calcChain>
</file>

<file path=xl/sharedStrings.xml><?xml version="1.0" encoding="utf-8"?>
<sst xmlns="http://schemas.openxmlformats.org/spreadsheetml/2006/main" count="140" uniqueCount="69">
  <si>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</si>
  <si>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</si>
  <si>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</si>
  <si>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</si>
  <si>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</si>
  <si>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</si>
  <si>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</si>
  <si>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</si>
  <si>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</si>
  <si>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총    괄    견    적</t>
    <phoneticPr fontId="7" type="noConversion"/>
  </si>
  <si>
    <t>품 명</t>
    <phoneticPr fontId="7" type="noConversion"/>
  </si>
  <si>
    <t>규 격</t>
    <phoneticPr fontId="7" type="noConversion"/>
  </si>
  <si>
    <t>단위</t>
    <phoneticPr fontId="7" type="noConversion"/>
  </si>
  <si>
    <t>수 량</t>
    <phoneticPr fontId="7" type="noConversion"/>
  </si>
  <si>
    <t>재  료  비</t>
    <phoneticPr fontId="7" type="noConversion"/>
  </si>
  <si>
    <t>노  무  비</t>
    <phoneticPr fontId="7" type="noConversion"/>
  </si>
  <si>
    <t>경  비</t>
    <phoneticPr fontId="7" type="noConversion"/>
  </si>
  <si>
    <t>합      계</t>
    <phoneticPr fontId="7" type="noConversion"/>
  </si>
  <si>
    <t>비고</t>
    <phoneticPr fontId="7" type="noConversion"/>
  </si>
  <si>
    <t>단가</t>
    <phoneticPr fontId="7" type="noConversion"/>
  </si>
  <si>
    <t>금액</t>
    <phoneticPr fontId="7" type="noConversion"/>
  </si>
  <si>
    <t>합  계</t>
    <phoneticPr fontId="7" type="noConversion"/>
  </si>
  <si>
    <t>M</t>
  </si>
  <si>
    <t>EA</t>
  </si>
  <si>
    <t>자재 납품 및 설치</t>
  </si>
  <si>
    <t>업체명</t>
    <phoneticPr fontId="7" type="noConversion"/>
  </si>
  <si>
    <t>자재 납품 및 설치</t>
    <phoneticPr fontId="7" type="noConversion"/>
  </si>
  <si>
    <t>현장명 : 응암 제2구역 주택재개발 정비사업 현장</t>
    <phoneticPr fontId="7" type="noConversion"/>
  </si>
  <si>
    <t>*이페목, 클립형 견적</t>
    <phoneticPr fontId="7" type="noConversion"/>
  </si>
  <si>
    <t>품          명</t>
    <phoneticPr fontId="7" type="noConversion"/>
  </si>
  <si>
    <t>수량</t>
    <phoneticPr fontId="93" type="noConversion"/>
  </si>
  <si>
    <t>소    계</t>
    <phoneticPr fontId="7" type="noConversion"/>
  </si>
  <si>
    <t>소    계</t>
    <phoneticPr fontId="7" type="noConversion"/>
  </si>
  <si>
    <t>합      계</t>
    <phoneticPr fontId="7" type="noConversion"/>
  </si>
  <si>
    <t>업체명</t>
    <phoneticPr fontId="7" type="noConversion"/>
  </si>
  <si>
    <t>1. 앉음벽 A</t>
    <phoneticPr fontId="93" type="noConversion"/>
  </si>
  <si>
    <t>2. 장대석 쌓기</t>
    <phoneticPr fontId="93" type="noConversion"/>
  </si>
  <si>
    <t>3. 조경계단 A</t>
    <phoneticPr fontId="93" type="noConversion"/>
  </si>
  <si>
    <t>4. 조경계단 B</t>
    <phoneticPr fontId="7" type="noConversion"/>
  </si>
  <si>
    <t>5. 조경계단 C</t>
    <phoneticPr fontId="7" type="noConversion"/>
  </si>
  <si>
    <t>6. 조경계단 D</t>
    <phoneticPr fontId="7" type="noConversion"/>
  </si>
  <si>
    <t>7. 조경계단 I</t>
    <phoneticPr fontId="7" type="noConversion"/>
  </si>
  <si>
    <t>8. 조경계단 J</t>
    <phoneticPr fontId="7" type="noConversion"/>
  </si>
  <si>
    <t>9. 수경시설 A</t>
    <phoneticPr fontId="7" type="noConversion"/>
  </si>
  <si>
    <t>10. 수경시설 D</t>
    <phoneticPr fontId="7" type="noConversion"/>
  </si>
  <si>
    <t>11. 석교</t>
    <phoneticPr fontId="7" type="noConversion"/>
  </si>
  <si>
    <t>회색계열 물갈기 두겁</t>
  </si>
  <si>
    <t>포천석 연마 두겁 T50*W400 직선</t>
  </si>
  <si>
    <t>장대석쌓기</t>
  </si>
  <si>
    <t>W300,장대석</t>
  </si>
  <si>
    <t>백색계열통석삼각계단 버너</t>
  </si>
  <si>
    <t>백색계열삼각계단통석 버너 T150*W330</t>
  </si>
  <si>
    <t>회색계열 버너 통석 날개벽</t>
  </si>
  <si>
    <t>포천석 버너 T350*W150</t>
  </si>
  <si>
    <t>백색계열 삼각계단통석 버너 T150*W330</t>
  </si>
  <si>
    <t>화강석 삼각계단 버너</t>
  </si>
  <si>
    <t>포천석 삼각계단 통석 T200*W300</t>
  </si>
  <si>
    <t>포천석 삼각계단 통석 T200*W330</t>
  </si>
  <si>
    <t>회색 버너 통석</t>
  </si>
  <si>
    <t>포천석 버너 통석 곡선 홈파기 가공 H300*W400</t>
  </si>
  <si>
    <t>포천석 버너 통석 곡선  H300*W400</t>
  </si>
  <si>
    <t>포천석 버너 통석 곡선 가공 H300*W400</t>
  </si>
  <si>
    <t>회색버너 통석</t>
  </si>
  <si>
    <t>포천석 버너 통석 Φ600xH500</t>
  </si>
  <si>
    <t>포천석 버너 통석</t>
  </si>
  <si>
    <t>H200*2500*1500</t>
  </si>
  <si>
    <t>H500*W300*1000</t>
  </si>
  <si>
    <t>■ 석공사</t>
    <phoneticPr fontId="7" type="noConversion"/>
  </si>
  <si>
    <t>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</si>
</sst>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  <numFmt numFmtId="233" formatCode="0.00_ "/>
    <numFmt numFmtId="234" formatCode="_-* #,##0.00_-;\-* #,##0.00_-;_-* &quot;-&quot;_-;_-@_-"/>
  </numFmts>
  <fonts count="10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860"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3" fontId="10" fillId="0" borderId="9"/>
    <xf numFmtId="178" fontId="4" fillId="0" borderId="0" applyFont="0" applyFill="0" applyBorder="0" applyAlignment="0" applyProtection="0">
      <alignment vertical="center"/>
    </xf>
    <xf numFmtId="179" fontId="11" fillId="3" borderId="10">
      <protection locked="0"/>
    </xf>
    <xf numFmtId="179" fontId="11" fillId="3" borderId="10">
      <protection locked="0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9" fillId="0" borderId="0" applyFont="0" applyFill="0" applyBorder="0" applyAlignment="0" applyProtection="0"/>
    <xf numFmtId="0" fontId="13" fillId="0" borderId="0"/>
    <xf numFmtId="179" fontId="18" fillId="0" borderId="0">
      <protection locked="0"/>
    </xf>
    <xf numFmtId="0" fontId="13" fillId="0" borderId="0"/>
    <xf numFmtId="0" fontId="4" fillId="0" borderId="0"/>
    <xf numFmtId="0" fontId="19" fillId="0" borderId="0"/>
    <xf numFmtId="179" fontId="18" fillId="0" borderId="0">
      <protection locked="0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18" fillId="0" borderId="0">
      <protection locked="0"/>
    </xf>
    <xf numFmtId="0" fontId="20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8" fillId="0" borderId="0">
      <protection locked="0"/>
    </xf>
    <xf numFmtId="0" fontId="9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21" fillId="0" borderId="0"/>
    <xf numFmtId="0" fontId="22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/>
    <xf numFmtId="0" fontId="9" fillId="0" borderId="0" applyFont="0" applyFill="0" applyBorder="0" applyAlignment="0" applyProtection="0"/>
    <xf numFmtId="177" fontId="4" fillId="0" borderId="0" applyFont="0" applyFill="0" applyBorder="0" applyProtection="0">
      <alignment vertical="center"/>
    </xf>
    <xf numFmtId="18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0" borderId="0"/>
    <xf numFmtId="182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83" fontId="26" fillId="0" borderId="9">
      <alignment vertical="center"/>
    </xf>
    <xf numFmtId="3" fontId="10" fillId="0" borderId="9"/>
    <xf numFmtId="3" fontId="10" fillId="0" borderId="9"/>
    <xf numFmtId="183" fontId="4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4" fillId="0" borderId="9">
      <alignment vertical="center"/>
    </xf>
    <xf numFmtId="183" fontId="13" fillId="0" borderId="9">
      <alignment vertical="center"/>
    </xf>
    <xf numFmtId="184" fontId="9" fillId="0" borderId="0">
      <alignment vertical="center"/>
    </xf>
    <xf numFmtId="185" fontId="27" fillId="0" borderId="0">
      <alignment vertical="center"/>
    </xf>
    <xf numFmtId="0" fontId="8" fillId="0" borderId="0"/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0" fontId="8" fillId="0" borderId="0"/>
    <xf numFmtId="0" fontId="29" fillId="0" borderId="0"/>
    <xf numFmtId="0" fontId="4" fillId="0" borderId="0"/>
    <xf numFmtId="186" fontId="4" fillId="0" borderId="0">
      <protection locked="0"/>
    </xf>
    <xf numFmtId="179" fontId="30" fillId="0" borderId="0">
      <protection locked="0"/>
    </xf>
    <xf numFmtId="2" fontId="28" fillId="0" borderId="2">
      <alignment horizontal="right" vertical="center"/>
    </xf>
    <xf numFmtId="0" fontId="9" fillId="0" borderId="5">
      <alignment horizont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0" fontId="22" fillId="0" borderId="0">
      <protection locked="0"/>
    </xf>
    <xf numFmtId="183" fontId="31" fillId="0" borderId="11">
      <alignment horizontal="centerContinuous"/>
    </xf>
    <xf numFmtId="9" fontId="9" fillId="0" borderId="0">
      <protection locked="0"/>
    </xf>
    <xf numFmtId="0" fontId="9" fillId="0" borderId="0" applyFont="0" applyFill="0" applyBorder="0" applyAlignment="0" applyProtection="0"/>
    <xf numFmtId="0" fontId="32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5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4" fillId="0" borderId="0">
      <protection locked="0"/>
    </xf>
    <xf numFmtId="179" fontId="30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4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186" fontId="4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4" fillId="0" borderId="0">
      <protection locked="0"/>
    </xf>
    <xf numFmtId="0" fontId="15" fillId="0" borderId="0"/>
    <xf numFmtId="0" fontId="37" fillId="0" borderId="0">
      <alignment horizontal="center" wrapText="1"/>
      <protection locked="0"/>
    </xf>
    <xf numFmtId="179" fontId="30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4" fontId="22" fillId="0" borderId="0">
      <protection locked="0"/>
    </xf>
    <xf numFmtId="192" fontId="24" fillId="0" borderId="0">
      <protection locked="0"/>
    </xf>
    <xf numFmtId="193" fontId="39" fillId="0" borderId="0" applyFont="0" applyFill="0" applyBorder="0" applyAlignment="0" applyProtection="0">
      <alignment horizontal="right"/>
    </xf>
    <xf numFmtId="0" fontId="40" fillId="0" borderId="0"/>
    <xf numFmtId="0" fontId="41" fillId="0" borderId="0" applyNumberForma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34" fillId="0" borderId="0"/>
    <xf numFmtId="0" fontId="42" fillId="0" borderId="0"/>
    <xf numFmtId="179" fontId="30" fillId="0" borderId="0">
      <protection locked="0"/>
    </xf>
    <xf numFmtId="0" fontId="43" fillId="0" borderId="0"/>
    <xf numFmtId="0" fontId="44" fillId="0" borderId="0"/>
    <xf numFmtId="0" fontId="45" fillId="0" borderId="0"/>
    <xf numFmtId="0" fontId="46" fillId="0" borderId="0"/>
    <xf numFmtId="0" fontId="13" fillId="0" borderId="0"/>
    <xf numFmtId="194" fontId="47" fillId="0" borderId="0" applyFill="0" applyBorder="0" applyAlignment="0"/>
    <xf numFmtId="176" fontId="9" fillId="0" borderId="0" applyFill="0" applyBorder="0" applyAlignment="0"/>
    <xf numFmtId="195" fontId="48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49" fillId="0" borderId="0"/>
    <xf numFmtId="186" fontId="4" fillId="0" borderId="0">
      <protection locked="0"/>
    </xf>
    <xf numFmtId="0" fontId="22" fillId="0" borderId="12">
      <protection locked="0"/>
    </xf>
    <xf numFmtId="4" fontId="22" fillId="0" borderId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3" fillId="0" borderId="0" applyFont="0" applyFill="0" applyBorder="0" applyAlignment="0" applyProtection="0"/>
    <xf numFmtId="198" fontId="39" fillId="0" borderId="0" applyFont="0" applyFill="0" applyBorder="0" applyAlignment="0" applyProtection="0"/>
    <xf numFmtId="200" fontId="16" fillId="0" borderId="0"/>
    <xf numFmtId="201" fontId="13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 applyNumberFormat="0" applyAlignment="0">
      <alignment horizontal="left"/>
    </xf>
    <xf numFmtId="202" fontId="22" fillId="0" borderId="0">
      <protection locked="0"/>
    </xf>
    <xf numFmtId="0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16" fillId="0" borderId="0"/>
    <xf numFmtId="205" fontId="22" fillId="0" borderId="0">
      <protection locked="0"/>
    </xf>
    <xf numFmtId="14" fontId="47" fillId="0" borderId="0" applyFill="0" applyBorder="0" applyAlignment="0"/>
    <xf numFmtId="206" fontId="9" fillId="0" borderId="0">
      <protection locked="0"/>
    </xf>
    <xf numFmtId="207" fontId="13" fillId="0" borderId="13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4" fillId="0" borderId="0"/>
    <xf numFmtId="208" fontId="24" fillId="0" borderId="0">
      <protection locked="0"/>
    </xf>
    <xf numFmtId="209" fontId="24" fillId="0" borderId="0"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55" fillId="0" borderId="0" applyNumberFormat="0" applyAlignment="0">
      <alignment horizontal="left"/>
    </xf>
    <xf numFmtId="210" fontId="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3" fontId="51" fillId="0" borderId="0" applyFont="0" applyFill="0" applyBorder="0" applyAlignment="0" applyProtection="0"/>
    <xf numFmtId="211" fontId="22" fillId="0" borderId="0">
      <protection locked="0"/>
    </xf>
    <xf numFmtId="0" fontId="57" fillId="0" borderId="0" applyNumberFormat="0" applyFill="0" applyBorder="0" applyAlignment="0" applyProtection="0"/>
    <xf numFmtId="2" fontId="58" fillId="0" borderId="0">
      <alignment horizontal="left"/>
    </xf>
    <xf numFmtId="38" fontId="59" fillId="2" borderId="0" applyNumberFormat="0" applyBorder="0" applyAlignment="0" applyProtection="0"/>
    <xf numFmtId="3" fontId="60" fillId="0" borderId="14">
      <alignment horizontal="right" vertical="center"/>
    </xf>
    <xf numFmtId="4" fontId="60" fillId="0" borderId="14">
      <alignment horizontal="right" vertical="center"/>
    </xf>
    <xf numFmtId="0" fontId="61" fillId="0" borderId="0">
      <alignment horizontal="left"/>
    </xf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25" fillId="0" borderId="0">
      <protection locked="0"/>
    </xf>
    <xf numFmtId="179" fontId="25" fillId="0" borderId="0">
      <protection locked="0"/>
    </xf>
    <xf numFmtId="0" fontId="63" fillId="0" borderId="17">
      <alignment horizontal="center"/>
    </xf>
    <xf numFmtId="0" fontId="63" fillId="0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59" fillId="4" borderId="9" applyNumberFormat="0" applyBorder="0" applyAlignment="0" applyProtection="0"/>
    <xf numFmtId="212" fontId="5" fillId="0" borderId="17">
      <protection locked="0"/>
    </xf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18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6" fillId="0" borderId="17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5" fontId="51" fillId="0" borderId="0" applyFont="0" applyFill="0" applyBorder="0" applyAlignment="0" applyProtection="0"/>
    <xf numFmtId="37" fontId="67" fillId="0" borderId="0"/>
    <xf numFmtId="0" fontId="10" fillId="0" borderId="18" applyNumberFormat="0" applyFont="0" applyBorder="0" applyProtection="0">
      <alignment horizontal="center" vertical="center"/>
    </xf>
    <xf numFmtId="213" fontId="4" fillId="0" borderId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201" fontId="68" fillId="0" borderId="0">
      <alignment vertical="center"/>
    </xf>
    <xf numFmtId="14" fontId="37" fillId="0" borderId="0">
      <alignment horizontal="center" wrapText="1"/>
      <protection locked="0"/>
    </xf>
    <xf numFmtId="214" fontId="22" fillId="0" borderId="0">
      <protection locked="0"/>
    </xf>
    <xf numFmtId="215" fontId="13" fillId="0" borderId="0" applyFont="0" applyFill="0" applyBorder="0" applyAlignment="0" applyProtection="0"/>
    <xf numFmtId="197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217" fontId="39" fillId="0" borderId="0" applyFon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69" fillId="5" borderId="0" applyNumberFormat="0" applyFont="0" applyBorder="0" applyAlignment="0">
      <alignment horizontal="center"/>
    </xf>
    <xf numFmtId="30" fontId="70" fillId="0" borderId="0" applyNumberFormat="0" applyFill="0" applyBorder="0" applyAlignment="0" applyProtection="0">
      <alignment horizontal="left"/>
    </xf>
    <xf numFmtId="218" fontId="68" fillId="0" borderId="0">
      <alignment vertical="center"/>
    </xf>
    <xf numFmtId="0" fontId="69" fillId="1" borderId="16" applyNumberFormat="0" applyFont="0" applyAlignment="0">
      <alignment horizontal="center"/>
    </xf>
    <xf numFmtId="0" fontId="71" fillId="0" borderId="0" applyNumberFormat="0" applyFill="0" applyBorder="0" applyAlignment="0">
      <alignment horizontal="center"/>
    </xf>
    <xf numFmtId="218" fontId="68" fillId="0" borderId="0">
      <alignment vertical="distributed"/>
    </xf>
    <xf numFmtId="0" fontId="13" fillId="6" borderId="0"/>
    <xf numFmtId="0" fontId="66" fillId="0" borderId="0"/>
    <xf numFmtId="40" fontId="72" fillId="0" borderId="0" applyBorder="0">
      <alignment horizontal="right"/>
    </xf>
    <xf numFmtId="49" fontId="47" fillId="0" borderId="0" applyFill="0" applyBorder="0" applyAlignment="0"/>
    <xf numFmtId="217" fontId="39" fillId="0" borderId="0" applyFill="0" applyBorder="0" applyAlignment="0"/>
    <xf numFmtId="219" fontId="39" fillId="0" borderId="0" applyFill="0" applyBorder="0" applyAlignment="0"/>
    <xf numFmtId="0" fontId="35" fillId="0" borderId="0"/>
    <xf numFmtId="0" fontId="35" fillId="0" borderId="0"/>
    <xf numFmtId="0" fontId="73" fillId="2" borderId="0">
      <alignment horizontal="centerContinuous"/>
    </xf>
    <xf numFmtId="0" fontId="74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79" fontId="22" fillId="0" borderId="19">
      <protection locked="0"/>
    </xf>
    <xf numFmtId="0" fontId="75" fillId="0" borderId="5">
      <alignment horizontal="left"/>
    </xf>
    <xf numFmtId="2" fontId="5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76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8" fillId="0" borderId="0" applyBorder="0">
      <alignment horizontal="right" vertical="center"/>
    </xf>
    <xf numFmtId="0" fontId="68" fillId="0" borderId="0" applyBorder="0">
      <alignment horizontal="right" vertical="center"/>
    </xf>
    <xf numFmtId="220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77" fillId="0" borderId="0"/>
    <xf numFmtId="0" fontId="60" fillId="0" borderId="0" applyNumberFormat="0" applyFont="0" applyAlignment="0">
      <alignment horizontal="center" vertical="center"/>
    </xf>
    <xf numFmtId="38" fontId="78" fillId="0" borderId="0"/>
    <xf numFmtId="0" fontId="4" fillId="0" borderId="0">
      <protection locked="0"/>
    </xf>
    <xf numFmtId="0" fontId="22" fillId="0" borderId="0">
      <protection locked="0"/>
    </xf>
    <xf numFmtId="3" fontId="15" fillId="0" borderId="6">
      <alignment horizontal="center"/>
    </xf>
    <xf numFmtId="37" fontId="10" fillId="0" borderId="0"/>
    <xf numFmtId="0" fontId="22" fillId="0" borderId="0">
      <protection locked="0"/>
    </xf>
    <xf numFmtId="0" fontId="26" fillId="0" borderId="0" applyFont="0"/>
    <xf numFmtId="0" fontId="79" fillId="0" borderId="0" applyNumberFormat="0" applyFill="0" applyBorder="0" applyAlignment="0" applyProtection="0">
      <alignment vertical="top"/>
      <protection locked="0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3" fontId="5" fillId="0" borderId="14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0" borderId="0" applyNumberFormat="0" applyFont="0" applyFill="0" applyBorder="0" applyProtection="0">
      <alignment horizontal="distributed" vertical="center" justifyLastLine="1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1" fontId="9" fillId="0" borderId="0" applyFont="0" applyFill="0" applyBorder="0" applyProtection="0">
      <alignment horizontal="center" vertical="center"/>
    </xf>
    <xf numFmtId="222" fontId="9" fillId="0" borderId="0" applyFont="0" applyFill="0" applyBorder="0" applyProtection="0">
      <alignment horizontal="center" vertical="center"/>
    </xf>
    <xf numFmtId="9" fontId="78" fillId="7" borderId="0" applyFill="0" applyBorder="0" applyProtection="0">
      <alignment horizontal="right"/>
    </xf>
    <xf numFmtId="10" fontId="78" fillId="0" borderId="0" applyFill="0" applyBorder="0" applyProtection="0">
      <alignment horizontal="right"/>
    </xf>
    <xf numFmtId="223" fontId="4" fillId="0" borderId="0" applyFont="0" applyFill="0" applyBorder="0" applyAlignment="0" applyProtection="0"/>
    <xf numFmtId="215" fontId="68" fillId="0" borderId="0" applyFont="0" applyFill="0" applyBorder="0" applyAlignment="0" applyProtection="0"/>
    <xf numFmtId="179" fontId="11" fillId="3" borderId="10">
      <protection locked="0"/>
    </xf>
    <xf numFmtId="0" fontId="81" fillId="0" borderId="0"/>
    <xf numFmtId="0" fontId="68" fillId="0" borderId="0" applyNumberFormat="0" applyFont="0" applyFill="0" applyBorder="0" applyProtection="0">
      <alignment horizontal="centerContinuous" vertical="center"/>
    </xf>
    <xf numFmtId="38" fontId="26" fillId="0" borderId="0">
      <alignment vertical="center" wrapText="1"/>
    </xf>
    <xf numFmtId="4" fontId="82" fillId="0" borderId="0"/>
    <xf numFmtId="4" fontId="82" fillId="0" borderId="0"/>
    <xf numFmtId="4" fontId="82" fillId="0" borderId="0"/>
    <xf numFmtId="0" fontId="83" fillId="0" borderId="0">
      <alignment vertical="center"/>
    </xf>
    <xf numFmtId="0" fontId="84" fillId="0" borderId="0">
      <alignment vertical="center"/>
    </xf>
    <xf numFmtId="185" fontId="8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6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0" fillId="0" borderId="0"/>
    <xf numFmtId="0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1"/>
    <xf numFmtId="0" fontId="60" fillId="0" borderId="0"/>
    <xf numFmtId="0" fontId="86" fillId="0" borderId="0">
      <alignment vertical="center"/>
    </xf>
    <xf numFmtId="4" fontId="22" fillId="0" borderId="0">
      <protection locked="0"/>
    </xf>
    <xf numFmtId="224" fontId="9" fillId="0" borderId="0">
      <protection locked="0"/>
    </xf>
    <xf numFmtId="0" fontId="20" fillId="0" borderId="0"/>
    <xf numFmtId="0" fontId="9" fillId="0" borderId="0">
      <alignment vertical="center"/>
    </xf>
    <xf numFmtId="0" fontId="87" fillId="0" borderId="0">
      <alignment horizontal="centerContinuous" vertical="center"/>
    </xf>
    <xf numFmtId="0" fontId="9" fillId="0" borderId="9">
      <alignment horizontal="distributed" vertical="center" justifyLastLine="1"/>
    </xf>
    <xf numFmtId="0" fontId="9" fillId="0" borderId="20">
      <alignment horizontal="distributed" vertical="top" justifyLastLine="1"/>
    </xf>
    <xf numFmtId="0" fontId="9" fillId="0" borderId="21">
      <alignment horizontal="distributed" justifyLastLine="1"/>
    </xf>
    <xf numFmtId="183" fontId="88" fillId="0" borderId="0">
      <alignment vertical="center"/>
    </xf>
    <xf numFmtId="0" fontId="20" fillId="0" borderId="0"/>
    <xf numFmtId="0" fontId="9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5" fontId="9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5" fontId="9" fillId="0" borderId="0" applyFont="0" applyFill="0" applyBorder="0" applyAlignment="0" applyProtection="0"/>
    <xf numFmtId="226" fontId="83" fillId="7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183" fontId="10" fillId="0" borderId="22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7" fontId="9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10" fillId="0" borderId="21">
      <alignment horizontal="distributed" justifyLastLine="1"/>
    </xf>
    <xf numFmtId="0" fontId="10" fillId="0" borderId="23">
      <alignment horizontal="distributed" vertical="center" justifyLastLine="1"/>
    </xf>
    <xf numFmtId="0" fontId="10" fillId="0" borderId="24">
      <alignment horizontal="distributed" vertical="top" justifyLastLine="1"/>
    </xf>
    <xf numFmtId="0" fontId="4" fillId="0" borderId="0">
      <alignment vertical="center"/>
    </xf>
    <xf numFmtId="0" fontId="4" fillId="0" borderId="0"/>
    <xf numFmtId="0" fontId="4" fillId="0" borderId="0"/>
    <xf numFmtId="0" fontId="89" fillId="0" borderId="0">
      <alignment vertical="center"/>
    </xf>
    <xf numFmtId="0" fontId="90" fillId="0" borderId="0">
      <alignment vertical="center"/>
    </xf>
    <xf numFmtId="0" fontId="9" fillId="0" borderId="0"/>
    <xf numFmtId="0" fontId="4" fillId="0" borderId="0">
      <alignment vertical="center"/>
    </xf>
    <xf numFmtId="0" fontId="91" fillId="0" borderId="0"/>
    <xf numFmtId="0" fontId="4" fillId="0" borderId="0"/>
    <xf numFmtId="0" fontId="9" fillId="0" borderId="3">
      <alignment vertical="center" wrapText="1"/>
    </xf>
    <xf numFmtId="0" fontId="22" fillId="0" borderId="12">
      <protection locked="0"/>
    </xf>
    <xf numFmtId="228" fontId="9" fillId="0" borderId="0">
      <protection locked="0"/>
    </xf>
    <xf numFmtId="229" fontId="9" fillId="0" borderId="0">
      <protection locked="0"/>
    </xf>
    <xf numFmtId="0" fontId="92" fillId="0" borderId="0"/>
    <xf numFmtId="41" fontId="9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  <xf numFmtId="0" fontId="91" fillId="0" borderId="0"/>
    <xf numFmtId="0" fontId="10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95" fillId="0" borderId="0" xfId="2833" applyFont="1">
      <alignment vertical="center"/>
    </xf>
    <xf numFmtId="41" fontId="96" fillId="8" borderId="5" xfId="2845" applyFont="1" applyFill="1" applyBorder="1" applyAlignment="1">
      <alignment vertical="center" shrinkToFit="1"/>
    </xf>
    <xf numFmtId="41" fontId="96" fillId="8" borderId="3" xfId="2845" applyFont="1" applyFill="1" applyBorder="1" applyAlignment="1">
      <alignment horizontal="center" vertical="center"/>
    </xf>
    <xf numFmtId="41" fontId="96" fillId="0" borderId="3" xfId="2845" applyFont="1" applyFill="1" applyBorder="1" applyAlignment="1">
      <alignment horizontal="center" vertical="center"/>
    </xf>
    <xf numFmtId="41" fontId="96" fillId="9" borderId="7" xfId="2845" applyFont="1" applyFill="1" applyBorder="1" applyAlignment="1">
      <alignment horizontal="center" vertical="center"/>
    </xf>
    <xf numFmtId="41" fontId="96" fillId="9" borderId="6" xfId="2845" applyFont="1" applyFill="1" applyBorder="1" applyAlignment="1">
      <alignment horizontal="center" vertical="center"/>
    </xf>
    <xf numFmtId="41" fontId="96" fillId="9" borderId="6" xfId="2845" applyFont="1" applyFill="1" applyBorder="1" applyAlignment="1">
      <alignment vertical="center"/>
    </xf>
    <xf numFmtId="0" fontId="95" fillId="0" borderId="0" xfId="2833" applyFont="1" applyAlignment="1">
      <alignment horizontal="center" vertical="center"/>
    </xf>
    <xf numFmtId="231" fontId="95" fillId="0" borderId="0" xfId="2833" applyNumberFormat="1" applyFont="1">
      <alignment vertical="center"/>
    </xf>
    <xf numFmtId="41" fontId="94" fillId="0" borderId="31" xfId="2843" applyFont="1" applyFill="1" applyBorder="1" applyAlignment="1">
      <alignment vertical="center"/>
    </xf>
    <xf numFmtId="41" fontId="94" fillId="0" borderId="37" xfId="2843" applyFont="1" applyFill="1" applyBorder="1" applyAlignment="1">
      <alignment vertical="center"/>
    </xf>
    <xf numFmtId="41" fontId="96" fillId="8" borderId="38" xfId="2845" applyFont="1" applyFill="1" applyBorder="1" applyAlignment="1">
      <alignment horizontal="center" vertical="center"/>
    </xf>
    <xf numFmtId="41" fontId="96" fillId="9" borderId="39" xfId="2845" applyFont="1" applyFill="1" applyBorder="1" applyAlignment="1">
      <alignment horizontal="center" vertical="center"/>
    </xf>
    <xf numFmtId="41" fontId="94" fillId="0" borderId="43" xfId="2843" applyFont="1" applyFill="1" applyBorder="1" applyAlignment="1">
      <alignment vertical="center"/>
    </xf>
    <xf numFmtId="41" fontId="94" fillId="9" borderId="7" xfId="2845" applyFont="1" applyFill="1" applyBorder="1" applyAlignment="1">
      <alignment vertical="center"/>
    </xf>
    <xf numFmtId="41" fontId="94" fillId="0" borderId="14" xfId="2843" applyFont="1" applyFill="1" applyBorder="1" applyAlignment="1">
      <alignment vertical="center"/>
    </xf>
    <xf numFmtId="41" fontId="95" fillId="0" borderId="0" xfId="2845" applyFont="1">
      <alignment vertical="center"/>
    </xf>
    <xf numFmtId="232" fontId="96" fillId="8" borderId="35" xfId="2845" applyNumberFormat="1" applyFont="1" applyFill="1" applyBorder="1" applyAlignment="1">
      <alignment vertical="center"/>
    </xf>
    <xf numFmtId="232" fontId="96" fillId="9" borderId="36" xfId="2845" applyNumberFormat="1" applyFont="1" applyFill="1" applyBorder="1" applyAlignment="1">
      <alignment vertical="center"/>
    </xf>
    <xf numFmtId="232" fontId="95" fillId="0" borderId="0" xfId="2845" applyNumberFormat="1" applyFont="1">
      <alignment vertical="center"/>
    </xf>
    <xf numFmtId="41" fontId="94" fillId="0" borderId="37" xfId="2843" applyFont="1" applyFill="1" applyBorder="1" applyAlignment="1">
      <alignment vertical="center" shrinkToFit="1"/>
    </xf>
    <xf numFmtId="41" fontId="96" fillId="8" borderId="38" xfId="2845" applyFont="1" applyFill="1" applyBorder="1" applyAlignment="1">
      <alignment horizontal="center" vertical="center" shrinkToFit="1"/>
    </xf>
    <xf numFmtId="41" fontId="96" fillId="9" borderId="39" xfId="2845" applyFont="1" applyFill="1" applyBorder="1" applyAlignment="1">
      <alignment horizontal="center" vertical="center" shrinkToFit="1"/>
    </xf>
    <xf numFmtId="0" fontId="95" fillId="0" borderId="0" xfId="2833" applyFont="1" applyAlignment="1">
      <alignment vertical="center" shrinkToFit="1"/>
    </xf>
    <xf numFmtId="233" fontId="95" fillId="0" borderId="0" xfId="2833" applyNumberFormat="1" applyFont="1">
      <alignment vertical="center"/>
    </xf>
    <xf numFmtId="41" fontId="96" fillId="0" borderId="5" xfId="2845" applyFont="1" applyFill="1" applyBorder="1" applyAlignment="1">
      <alignment vertical="center" shrinkToFit="1"/>
    </xf>
    <xf numFmtId="41" fontId="96" fillId="0" borderId="3" xfId="2845" applyFont="1" applyFill="1" applyBorder="1" applyAlignment="1">
      <alignment horizontal="center" vertical="center" shrinkToFit="1"/>
    </xf>
    <xf numFmtId="41" fontId="96" fillId="0" borderId="0" xfId="2846" applyFont="1" applyAlignment="1">
      <alignment vertical="center"/>
    </xf>
    <xf numFmtId="0" fontId="97" fillId="0" borderId="0" xfId="2846" applyNumberFormat="1" applyFont="1" applyAlignment="1">
      <alignment horizontal="center" vertical="center"/>
    </xf>
    <xf numFmtId="41" fontId="96" fillId="0" borderId="0" xfId="2846" applyFont="1" applyAlignment="1">
      <alignment horizontal="center" vertical="center"/>
    </xf>
    <xf numFmtId="0" fontId="96" fillId="0" borderId="0" xfId="2846" applyNumberFormat="1" applyFont="1" applyAlignment="1">
      <alignment horizontal="distributed" vertical="center"/>
    </xf>
    <xf numFmtId="41" fontId="98" fillId="0" borderId="0" xfId="2846" applyFont="1" applyAlignment="1">
      <alignment vertical="center"/>
    </xf>
    <xf numFmtId="41" fontId="94" fillId="0" borderId="0" xfId="2846" applyFont="1" applyFill="1" applyAlignment="1">
      <alignment vertical="center"/>
    </xf>
    <xf numFmtId="41" fontId="94" fillId="0" borderId="0" xfId="2846" applyFont="1" applyFill="1" applyAlignment="1">
      <alignment horizontal="center" vertical="center"/>
    </xf>
    <xf numFmtId="41" fontId="94" fillId="0" borderId="43" xfId="2846" applyNumberFormat="1" applyFont="1" applyBorder="1" applyAlignment="1">
      <alignment vertical="center"/>
    </xf>
    <xf numFmtId="41" fontId="94" fillId="0" borderId="2" xfId="2846" applyNumberFormat="1" applyFont="1" applyFill="1" applyBorder="1" applyAlignment="1">
      <alignment horizontal="left" vertical="center"/>
    </xf>
    <xf numFmtId="41" fontId="96" fillId="0" borderId="31" xfId="2846" applyNumberFormat="1" applyFont="1" applyFill="1" applyBorder="1" applyAlignment="1">
      <alignment vertical="center"/>
    </xf>
    <xf numFmtId="41" fontId="96" fillId="0" borderId="43" xfId="2846" applyNumberFormat="1" applyFont="1" applyFill="1" applyBorder="1" applyAlignment="1">
      <alignment horizontal="center" vertical="center"/>
    </xf>
    <xf numFmtId="41" fontId="96" fillId="0" borderId="31" xfId="2846" applyNumberFormat="1" applyFont="1" applyFill="1" applyBorder="1" applyAlignment="1">
      <alignment horizontal="center" vertical="center"/>
    </xf>
    <xf numFmtId="41" fontId="99" fillId="0" borderId="0" xfId="2846" applyFont="1" applyFill="1" applyAlignment="1">
      <alignment horizontal="center" vertical="center"/>
    </xf>
    <xf numFmtId="41" fontId="96" fillId="0" borderId="5" xfId="2846" applyNumberFormat="1" applyFont="1" applyFill="1" applyBorder="1" applyAlignment="1">
      <alignment vertical="center"/>
    </xf>
    <xf numFmtId="41" fontId="96" fillId="0" borderId="3" xfId="2846" applyNumberFormat="1" applyFont="1" applyFill="1" applyBorder="1" applyAlignment="1">
      <alignment horizontal="center" vertical="center" shrinkToFit="1"/>
    </xf>
    <xf numFmtId="41" fontId="99" fillId="0" borderId="0" xfId="2846" applyFont="1" applyFill="1" applyAlignment="1">
      <alignment horizontal="left" vertical="center"/>
    </xf>
    <xf numFmtId="41" fontId="94" fillId="11" borderId="7" xfId="2846" applyNumberFormat="1" applyFont="1" applyFill="1" applyBorder="1" applyAlignment="1">
      <alignment horizontal="center" vertical="center"/>
    </xf>
    <xf numFmtId="41" fontId="94" fillId="11" borderId="6" xfId="2846" applyNumberFormat="1" applyFont="1" applyFill="1" applyBorder="1" applyAlignment="1">
      <alignment horizontal="left" vertical="center"/>
    </xf>
    <xf numFmtId="41" fontId="94" fillId="11" borderId="8" xfId="2845" applyFont="1" applyFill="1" applyBorder="1" applyAlignment="1">
      <alignment vertical="center"/>
    </xf>
    <xf numFmtId="0" fontId="98" fillId="0" borderId="0" xfId="2846" applyNumberFormat="1" applyFont="1" applyAlignment="1">
      <alignment horizontal="distributed" vertical="center"/>
    </xf>
    <xf numFmtId="41" fontId="98" fillId="0" borderId="0" xfId="2846" applyFont="1" applyAlignment="1">
      <alignment horizontal="center" vertical="center"/>
    </xf>
    <xf numFmtId="41" fontId="96" fillId="0" borderId="37" xfId="2846" applyNumberFormat="1" applyFont="1" applyFill="1" applyBorder="1" applyAlignment="1">
      <alignment horizontal="center" vertical="center"/>
    </xf>
    <xf numFmtId="41" fontId="96" fillId="0" borderId="38" xfId="2846" applyNumberFormat="1" applyFont="1" applyFill="1" applyBorder="1" applyAlignment="1">
      <alignment horizontal="center" vertical="center"/>
    </xf>
    <xf numFmtId="41" fontId="94" fillId="11" borderId="39" xfId="2846" applyNumberFormat="1" applyFont="1" applyFill="1" applyBorder="1" applyAlignment="1">
      <alignment horizontal="center" vertical="center"/>
    </xf>
    <xf numFmtId="41" fontId="96" fillId="0" borderId="5" xfId="2845" applyFont="1" applyFill="1" applyBorder="1" applyAlignment="1">
      <alignment horizontal="center" vertical="center" shrinkToFit="1"/>
    </xf>
    <xf numFmtId="41" fontId="96" fillId="0" borderId="4" xfId="2845" applyFont="1" applyFill="1" applyBorder="1" applyAlignment="1">
      <alignment horizontal="center" vertical="center" shrinkToFit="1"/>
    </xf>
    <xf numFmtId="41" fontId="94" fillId="11" borderId="7" xfId="2845" applyFont="1" applyFill="1" applyBorder="1" applyAlignment="1">
      <alignment horizontal="center" vertical="center" shrinkToFit="1"/>
    </xf>
    <xf numFmtId="41" fontId="94" fillId="11" borderId="8" xfId="2845" applyFont="1" applyFill="1" applyBorder="1" applyAlignment="1">
      <alignment horizontal="center" vertical="center" shrinkToFit="1"/>
    </xf>
    <xf numFmtId="41" fontId="96" fillId="8" borderId="4" xfId="2845" applyFont="1" applyFill="1" applyBorder="1" applyAlignment="1">
      <alignment vertical="center" shrinkToFit="1"/>
    </xf>
    <xf numFmtId="41" fontId="96" fillId="8" borderId="47" xfId="2845" applyFont="1" applyFill="1" applyBorder="1" applyAlignment="1">
      <alignment vertical="center" shrinkToFit="1"/>
    </xf>
    <xf numFmtId="41" fontId="94" fillId="9" borderId="8" xfId="2845" applyFont="1" applyFill="1" applyBorder="1" applyAlignment="1">
      <alignment vertical="center" shrinkToFit="1"/>
    </xf>
    <xf numFmtId="41" fontId="94" fillId="9" borderId="7" xfId="2845" applyFont="1" applyFill="1" applyBorder="1" applyAlignment="1">
      <alignment vertical="center" shrinkToFit="1"/>
    </xf>
    <xf numFmtId="41" fontId="94" fillId="9" borderId="48" xfId="2845" applyFont="1" applyFill="1" applyBorder="1" applyAlignment="1">
      <alignment vertical="center" shrinkToFit="1"/>
    </xf>
    <xf numFmtId="41" fontId="94" fillId="0" borderId="31" xfId="2843" applyFont="1" applyFill="1" applyBorder="1" applyAlignment="1">
      <alignment vertical="center" shrinkToFit="1"/>
    </xf>
    <xf numFmtId="41" fontId="94" fillId="0" borderId="43" xfId="2843" applyFont="1" applyFill="1" applyBorder="1" applyAlignment="1">
      <alignment vertical="center" shrinkToFit="1"/>
    </xf>
    <xf numFmtId="41" fontId="94" fillId="0" borderId="14" xfId="2843" applyFont="1" applyFill="1" applyBorder="1" applyAlignment="1">
      <alignment vertical="center" shrinkToFit="1"/>
    </xf>
    <xf numFmtId="41" fontId="96" fillId="0" borderId="4" xfId="2845" applyFont="1" applyFill="1" applyBorder="1" applyAlignment="1">
      <alignment vertical="center" shrinkToFit="1"/>
    </xf>
    <xf numFmtId="41" fontId="96" fillId="0" borderId="5" xfId="2845" applyFont="1" applyFill="1" applyBorder="1" applyAlignment="1">
      <alignment vertical="center"/>
    </xf>
    <xf numFmtId="41" fontId="96" fillId="8" borderId="5" xfId="2845" applyFont="1" applyFill="1" applyBorder="1" applyAlignment="1">
      <alignment vertical="center"/>
    </xf>
    <xf numFmtId="41" fontId="96" fillId="0" borderId="5" xfId="2845" applyFont="1" applyFill="1" applyBorder="1">
      <alignment vertical="center"/>
    </xf>
    <xf numFmtId="0" fontId="97" fillId="0" borderId="0" xfId="2846" applyNumberFormat="1" applyFont="1" applyAlignment="1">
      <alignment horizontal="center" vertical="center"/>
    </xf>
    <xf numFmtId="41" fontId="95" fillId="0" borderId="0" xfId="2833" applyNumberFormat="1" applyFont="1">
      <alignment vertical="center"/>
    </xf>
    <xf numFmtId="41" fontId="98" fillId="0" borderId="0" xfId="2846" applyFont="1" applyAlignment="1">
      <alignment vertical="center" shrinkToFit="1"/>
    </xf>
    <xf numFmtId="234" fontId="96" fillId="0" borderId="35" xfId="2845" applyNumberFormat="1" applyFont="1" applyFill="1" applyBorder="1" applyAlignment="1">
      <alignment horizontal="right" vertical="center" shrinkToFit="1"/>
    </xf>
    <xf numFmtId="41" fontId="96" fillId="12" borderId="7" xfId="2845" applyFont="1" applyFill="1" applyBorder="1" applyAlignment="1">
      <alignment horizontal="center" vertical="center"/>
    </xf>
    <xf numFmtId="41" fontId="96" fillId="12" borderId="6" xfId="2845" applyFont="1" applyFill="1" applyBorder="1" applyAlignment="1">
      <alignment horizontal="center" vertical="center"/>
    </xf>
    <xf numFmtId="41" fontId="96" fillId="12" borderId="6" xfId="2845" applyFont="1" applyFill="1" applyBorder="1" applyAlignment="1">
      <alignment vertical="center"/>
    </xf>
    <xf numFmtId="232" fontId="96" fillId="12" borderId="36" xfId="2845" applyNumberFormat="1" applyFont="1" applyFill="1" applyBorder="1" applyAlignment="1">
      <alignment vertical="center"/>
    </xf>
    <xf numFmtId="41" fontId="94" fillId="12" borderId="7" xfId="2845" applyFont="1" applyFill="1" applyBorder="1" applyAlignment="1">
      <alignment vertical="center"/>
    </xf>
    <xf numFmtId="41" fontId="94" fillId="12" borderId="8" xfId="2845" applyFont="1" applyFill="1" applyBorder="1" applyAlignment="1">
      <alignment vertical="center" shrinkToFit="1"/>
    </xf>
    <xf numFmtId="41" fontId="94" fillId="12" borderId="7" xfId="2845" applyFont="1" applyFill="1" applyBorder="1" applyAlignment="1">
      <alignment vertical="center" shrinkToFit="1"/>
    </xf>
    <xf numFmtId="41" fontId="94" fillId="12" borderId="48" xfId="2845" applyFont="1" applyFill="1" applyBorder="1" applyAlignment="1">
      <alignment vertical="center" shrinkToFit="1"/>
    </xf>
    <xf numFmtId="41" fontId="96" fillId="12" borderId="39" xfId="2845" applyFont="1" applyFill="1" applyBorder="1" applyAlignment="1">
      <alignment horizontal="center" vertical="center"/>
    </xf>
    <xf numFmtId="232" fontId="95" fillId="12" borderId="0" xfId="2845" applyNumberFormat="1" applyFont="1" applyFill="1">
      <alignment vertical="center"/>
    </xf>
    <xf numFmtId="41" fontId="95" fillId="12" borderId="0" xfId="2845" applyFont="1" applyFill="1">
      <alignment vertical="center"/>
    </xf>
    <xf numFmtId="0" fontId="95" fillId="12" borderId="0" xfId="2833" applyFont="1" applyFill="1">
      <alignment vertical="center"/>
    </xf>
    <xf numFmtId="9" fontId="98" fillId="0" borderId="0" xfId="2848" applyFont="1" applyAlignment="1">
      <alignment vertical="center"/>
    </xf>
    <xf numFmtId="234" fontId="95" fillId="0" borderId="0" xfId="2845" applyNumberFormat="1" applyFont="1">
      <alignment vertical="center"/>
    </xf>
    <xf numFmtId="0" fontId="97" fillId="0" borderId="0" xfId="2846" applyNumberFormat="1" applyFont="1" applyAlignment="1">
      <alignment horizontal="center" vertical="center"/>
    </xf>
    <xf numFmtId="41" fontId="94" fillId="10" borderId="49" xfId="2846" applyFont="1" applyFill="1" applyBorder="1" applyAlignment="1">
      <alignment horizontal="centerContinuous" vertical="center"/>
    </xf>
    <xf numFmtId="41" fontId="94" fillId="10" borderId="50" xfId="2846" applyFont="1" applyFill="1" applyBorder="1" applyAlignment="1">
      <alignment horizontal="centerContinuous" vertical="center"/>
    </xf>
    <xf numFmtId="41" fontId="94" fillId="10" borderId="41" xfId="2846" applyFont="1" applyFill="1" applyBorder="1" applyAlignment="1">
      <alignment horizontal="center" vertical="center"/>
    </xf>
    <xf numFmtId="41" fontId="94" fillId="10" borderId="42" xfId="2846" applyFont="1" applyFill="1" applyBorder="1" applyAlignment="1">
      <alignment horizontal="center" vertical="center"/>
    </xf>
    <xf numFmtId="0" fontId="97" fillId="0" borderId="0" xfId="2846" applyNumberFormat="1" applyFont="1" applyAlignment="1">
      <alignment horizontal="center" vertical="center"/>
    </xf>
    <xf numFmtId="0" fontId="96" fillId="0" borderId="0" xfId="2846" applyNumberFormat="1" applyFont="1" applyAlignment="1">
      <alignment horizontal="left" vertical="center"/>
    </xf>
    <xf numFmtId="0" fontId="94" fillId="10" borderId="25" xfId="2846" applyNumberFormat="1" applyFont="1" applyFill="1" applyBorder="1" applyAlignment="1">
      <alignment horizontal="center" vertical="center"/>
    </xf>
    <xf numFmtId="0" fontId="94" fillId="10" borderId="54" xfId="2846" applyNumberFormat="1" applyFont="1" applyFill="1" applyBorder="1" applyAlignment="1">
      <alignment horizontal="center" vertical="center"/>
    </xf>
    <xf numFmtId="0" fontId="94" fillId="10" borderId="32" xfId="2846" applyNumberFormat="1" applyFont="1" applyFill="1" applyBorder="1" applyAlignment="1">
      <alignment horizontal="center" vertical="center"/>
    </xf>
    <xf numFmtId="41" fontId="94" fillId="10" borderId="26" xfId="2846" applyFont="1" applyFill="1" applyBorder="1" applyAlignment="1">
      <alignment horizontal="center" vertical="center"/>
    </xf>
    <xf numFmtId="41" fontId="94" fillId="10" borderId="55" xfId="2846" applyFont="1" applyFill="1" applyBorder="1" applyAlignment="1">
      <alignment horizontal="center" vertical="center"/>
    </xf>
    <xf numFmtId="41" fontId="94" fillId="10" borderId="33" xfId="2846" applyFont="1" applyFill="1" applyBorder="1" applyAlignment="1">
      <alignment horizontal="center" vertical="center"/>
    </xf>
    <xf numFmtId="41" fontId="94" fillId="10" borderId="53" xfId="2846" applyFont="1" applyFill="1" applyBorder="1" applyAlignment="1">
      <alignment horizontal="center" vertical="center"/>
    </xf>
    <xf numFmtId="41" fontId="94" fillId="10" borderId="56" xfId="2846" applyFont="1" applyFill="1" applyBorder="1" applyAlignment="1">
      <alignment horizontal="center" vertical="center"/>
    </xf>
    <xf numFmtId="41" fontId="94" fillId="10" borderId="57" xfId="2846" applyFont="1" applyFill="1" applyBorder="1" applyAlignment="1">
      <alignment horizontal="center" vertical="center"/>
    </xf>
    <xf numFmtId="41" fontId="94" fillId="10" borderId="21" xfId="2846" applyFont="1" applyFill="1" applyBorder="1" applyAlignment="1">
      <alignment horizontal="center" vertical="center"/>
    </xf>
    <xf numFmtId="41" fontId="94" fillId="10" borderId="52" xfId="2846" applyFont="1" applyFill="1" applyBorder="1" applyAlignment="1">
      <alignment horizontal="center" vertical="center"/>
    </xf>
    <xf numFmtId="41" fontId="94" fillId="10" borderId="24" xfId="2846" applyFont="1" applyFill="1" applyBorder="1" applyAlignment="1">
      <alignment horizontal="center" vertical="center"/>
    </xf>
    <xf numFmtId="0" fontId="102" fillId="0" borderId="0" xfId="2846" applyNumberFormat="1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98" fillId="0" borderId="0" xfId="2846" applyNumberFormat="1" applyFont="1" applyAlignment="1">
      <alignment horizontal="distributed" vertical="center"/>
    </xf>
    <xf numFmtId="41" fontId="94" fillId="10" borderId="22" xfId="2846" applyFont="1" applyFill="1" applyBorder="1" applyAlignment="1">
      <alignment horizontal="center" vertical="center"/>
    </xf>
    <xf numFmtId="41" fontId="94" fillId="10" borderId="16" xfId="2846" applyFont="1" applyFill="1" applyBorder="1" applyAlignment="1">
      <alignment horizontal="center" vertical="center"/>
    </xf>
    <xf numFmtId="41" fontId="94" fillId="10" borderId="58" xfId="2846" applyFont="1" applyFill="1" applyBorder="1" applyAlignment="1">
      <alignment horizontal="center" vertical="center"/>
    </xf>
    <xf numFmtId="0" fontId="101" fillId="0" borderId="0" xfId="2846" quotePrefix="1" applyNumberFormat="1" applyFont="1" applyAlignment="1">
      <alignment horizontal="left" vertical="center" shrinkToFit="1"/>
    </xf>
    <xf numFmtId="230" fontId="94" fillId="10" borderId="44" xfId="2833" applyNumberFormat="1" applyFont="1" applyFill="1" applyBorder="1" applyAlignment="1">
      <alignment horizontal="center" vertical="center" shrinkToFit="1"/>
    </xf>
    <xf numFmtId="230" fontId="94" fillId="10" borderId="51" xfId="2833" applyNumberFormat="1" applyFont="1" applyFill="1" applyBorder="1" applyAlignment="1">
      <alignment horizontal="center" vertical="center" shrinkToFit="1"/>
    </xf>
    <xf numFmtId="230" fontId="94" fillId="10" borderId="45" xfId="2833" applyNumberFormat="1" applyFont="1" applyFill="1" applyBorder="1" applyAlignment="1">
      <alignment horizontal="center" vertical="center" shrinkToFit="1"/>
    </xf>
    <xf numFmtId="41" fontId="94" fillId="0" borderId="30" xfId="2843" applyFont="1" applyFill="1" applyBorder="1" applyAlignment="1">
      <alignment vertical="center"/>
    </xf>
    <xf numFmtId="41" fontId="94" fillId="0" borderId="1" xfId="2843" applyFont="1" applyFill="1" applyBorder="1" applyAlignment="1">
      <alignment vertical="center"/>
    </xf>
    <xf numFmtId="230" fontId="94" fillId="10" borderId="25" xfId="2833" applyNumberFormat="1" applyFont="1" applyFill="1" applyBorder="1" applyAlignment="1">
      <alignment horizontal="center" vertical="center"/>
    </xf>
    <xf numFmtId="230" fontId="94" fillId="10" borderId="54" xfId="2833" applyNumberFormat="1" applyFont="1" applyFill="1" applyBorder="1" applyAlignment="1">
      <alignment horizontal="center" vertical="center"/>
    </xf>
    <xf numFmtId="230" fontId="94" fillId="10" borderId="32" xfId="2833" applyNumberFormat="1" applyFont="1" applyFill="1" applyBorder="1" applyAlignment="1">
      <alignment horizontal="center" vertical="center"/>
    </xf>
    <xf numFmtId="230" fontId="94" fillId="10" borderId="26" xfId="2833" applyNumberFormat="1" applyFont="1" applyFill="1" applyBorder="1" applyAlignment="1">
      <alignment horizontal="center" vertical="center"/>
    </xf>
    <xf numFmtId="230" fontId="94" fillId="10" borderId="55" xfId="2833" applyNumberFormat="1" applyFont="1" applyFill="1" applyBorder="1" applyAlignment="1">
      <alignment horizontal="center" vertical="center"/>
    </xf>
    <xf numFmtId="230" fontId="94" fillId="10" borderId="33" xfId="2833" applyNumberFormat="1" applyFont="1" applyFill="1" applyBorder="1" applyAlignment="1">
      <alignment horizontal="center" vertical="center"/>
    </xf>
    <xf numFmtId="232" fontId="94" fillId="10" borderId="27" xfId="2845" applyNumberFormat="1" applyFont="1" applyFill="1" applyBorder="1" applyAlignment="1">
      <alignment horizontal="center" vertical="center"/>
    </xf>
    <xf numFmtId="232" fontId="94" fillId="10" borderId="59" xfId="2845" applyNumberFormat="1" applyFont="1" applyFill="1" applyBorder="1" applyAlignment="1">
      <alignment horizontal="center" vertical="center"/>
    </xf>
    <xf numFmtId="232" fontId="94" fillId="10" borderId="34" xfId="2845" applyNumberFormat="1" applyFont="1" applyFill="1" applyBorder="1" applyAlignment="1">
      <alignment horizontal="center" vertical="center"/>
    </xf>
    <xf numFmtId="41" fontId="96" fillId="0" borderId="2" xfId="2846" applyNumberFormat="1" applyFont="1" applyFill="1" applyBorder="1" applyAlignment="1">
      <alignment horizontal="center" vertical="center"/>
    </xf>
    <xf numFmtId="41" fontId="96" fillId="0" borderId="3" xfId="2846" applyNumberFormat="1" applyFont="1" applyFill="1" applyBorder="1" applyAlignment="1">
      <alignment horizontal="center" vertical="center"/>
    </xf>
    <xf numFmtId="41" fontId="94" fillId="11" borderId="6" xfId="2846" applyNumberFormat="1" applyFont="1" applyFill="1" applyBorder="1" applyAlignment="1">
      <alignment horizontal="center" vertical="center"/>
    </xf>
    <xf numFmtId="232" fontId="96" fillId="0" borderId="31" xfId="2846" applyNumberFormat="1" applyFont="1" applyFill="1" applyBorder="1" applyAlignment="1">
      <alignment vertical="center"/>
    </xf>
    <xf numFmtId="0" fontId="98" fillId="0" borderId="0" xfId="2846" applyNumberFormat="1" applyFont="1" applyAlignment="1">
      <alignment horizontal="left" vertical="center"/>
    </xf>
    <xf numFmtId="230" fontId="94" fillId="10" borderId="22" xfId="2833" applyNumberFormat="1" applyFont="1" applyFill="1" applyBorder="1" applyAlignment="1">
      <alignment horizontal="center" vertical="center"/>
    </xf>
    <xf numFmtId="230" fontId="94" fillId="10" borderId="16" xfId="2833" applyNumberFormat="1" applyFont="1" applyFill="1" applyBorder="1" applyAlignment="1">
      <alignment horizontal="center" vertical="center"/>
    </xf>
    <xf numFmtId="230" fontId="94" fillId="10" borderId="58" xfId="2833" applyNumberFormat="1" applyFont="1" applyFill="1" applyBorder="1" applyAlignment="1">
      <alignment horizontal="center" vertical="center"/>
    </xf>
    <xf numFmtId="230" fontId="94" fillId="10" borderId="28" xfId="2833" applyNumberFormat="1" applyFont="1" applyFill="1" applyBorder="1" applyAlignment="1">
      <alignment horizontal="center" vertical="center"/>
    </xf>
    <xf numFmtId="230" fontId="94" fillId="10" borderId="40" xfId="2833" applyNumberFormat="1" applyFont="1" applyFill="1" applyBorder="1" applyAlignment="1">
      <alignment horizontal="center" vertical="center"/>
    </xf>
    <xf numFmtId="230" fontId="94" fillId="10" borderId="29" xfId="2833" applyNumberFormat="1" applyFont="1" applyFill="1" applyBorder="1" applyAlignment="1">
      <alignment horizontal="center" vertical="center"/>
    </xf>
    <xf numFmtId="230" fontId="94" fillId="10" borderId="41" xfId="2833" applyNumberFormat="1" applyFont="1" applyFill="1" applyBorder="1" applyAlignment="1">
      <alignment horizontal="center" vertical="center"/>
    </xf>
    <xf numFmtId="230" fontId="94" fillId="10" borderId="42" xfId="2833" applyNumberFormat="1" applyFont="1" applyFill="1" applyBorder="1" applyAlignment="1">
      <alignment horizontal="center" vertical="center"/>
    </xf>
    <xf numFmtId="230" fontId="94" fillId="10" borderId="46" xfId="2833" applyNumberFormat="1" applyFont="1" applyFill="1" applyBorder="1" applyAlignment="1">
      <alignment horizontal="center" vertical="center"/>
    </xf>
    <xf numFmtId="231" fontId="94" fillId="10" borderId="42" xfId="2833" applyNumberFormat="1" applyFont="1" applyFill="1" applyBorder="1" applyAlignment="1">
      <alignment horizontal="center" vertical="center"/>
    </xf>
  </cellXfs>
  <cellStyles count="2860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" xfId="2848" builtinId="5"/>
    <cellStyle name="백분율 [△1]" xfId="2089"/>
    <cellStyle name="백분율 [△2]" xfId="2090"/>
    <cellStyle name="백분율 [0]" xfId="2091"/>
    <cellStyle name="백분율 [2]" xfId="2092"/>
    <cellStyle name="백분율 2" xfId="2856"/>
    <cellStyle name="백분율 3" xfId="2859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0" xfId="2854"/>
    <cellStyle name="쉼표 [0] 13" xfId="2105"/>
    <cellStyle name="쉼표 [0] 2" xfId="2106"/>
    <cellStyle name="쉼표 [0] 2 2" xfId="2107"/>
    <cellStyle name="쉼표 [0] 2 3" xfId="2852"/>
    <cellStyle name="쉼표 [0] 2 5" xfId="2108"/>
    <cellStyle name="쉼표 [0] 2 5 2" xfId="2847"/>
    <cellStyle name="쉼표 [0] 3" xfId="2109"/>
    <cellStyle name="쉼표 [0] 3 2" xfId="2851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 9" xfId="2850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14" xfId="2855"/>
    <cellStyle name="표준 15" xfId="2853"/>
    <cellStyle name="표준 2" xfId="2830"/>
    <cellStyle name="표준 2 2" xfId="2831"/>
    <cellStyle name="표준 2 3" xfId="2857"/>
    <cellStyle name="표준 2 8" xfId="2832"/>
    <cellStyle name="표준 3" xfId="2833"/>
    <cellStyle name="표준 3 2" xfId="2858"/>
    <cellStyle name="표준 4" xfId="2834"/>
    <cellStyle name="표준 5" xfId="2835"/>
    <cellStyle name="표준 6" xfId="2836"/>
    <cellStyle name="표준 7" xfId="2842"/>
    <cellStyle name="표준 8" xfId="2849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0"/>
  <sheetViews>
    <sheetView tabSelected="1" view="pageBreakPreview" zoomScale="85" zoomScaleNormal="100" zoomScaleSheetLayoutView="85" workbookViewId="0">
      <selection activeCell="E19" sqref="E19"/>
    </sheetView>
  </sheetViews>
  <sheetFormatPr defaultColWidth="8.88671875" defaultRowHeight="18" customHeight="1" outlineLevelCol="1"/>
  <cols>
    <col min="1" max="1" width="36.21875" style="31" bestFit="1" customWidth="1"/>
    <col min="2" max="2" width="14.21875" style="30" customWidth="1"/>
    <col min="3" max="3" width="4.44140625" style="30" customWidth="1"/>
    <col min="4" max="4" width="9.44140625" style="28" customWidth="1"/>
    <col min="5" max="10" width="12.6640625" style="28" customWidth="1" outlineLevel="1"/>
    <col min="11" max="12" width="12.6640625" style="28" customWidth="1"/>
    <col min="13" max="13" width="22.21875" style="28" bestFit="1" customWidth="1"/>
    <col min="14" max="16384" width="8.88671875" style="28"/>
  </cols>
  <sheetData>
    <row r="2" spans="1:14" ht="31.5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4" ht="31.5">
      <c r="A3" s="29"/>
      <c r="B3" s="29"/>
      <c r="C3" s="29"/>
      <c r="D3" s="86"/>
      <c r="E3" s="68"/>
      <c r="F3" s="68"/>
      <c r="G3" s="68"/>
      <c r="H3" s="68"/>
      <c r="I3" s="68"/>
      <c r="J3" s="68"/>
      <c r="K3" s="68"/>
      <c r="L3" s="68"/>
      <c r="M3" s="29"/>
    </row>
    <row r="4" spans="1:14" ht="18" customHeight="1">
      <c r="A4" s="92" t="s">
        <v>27</v>
      </c>
      <c r="B4" s="92"/>
    </row>
    <row r="5" spans="1:14" s="32" customFormat="1" ht="7.5" customHeight="1">
      <c r="A5" s="31"/>
      <c r="B5" s="30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s="33" customFormat="1" ht="18" customHeight="1">
      <c r="A6" s="93" t="s">
        <v>10</v>
      </c>
      <c r="B6" s="96" t="s">
        <v>11</v>
      </c>
      <c r="C6" s="96" t="s">
        <v>12</v>
      </c>
      <c r="D6" s="99" t="s">
        <v>13</v>
      </c>
      <c r="E6" s="108" t="s">
        <v>25</v>
      </c>
      <c r="F6" s="109"/>
      <c r="G6" s="109"/>
      <c r="H6" s="109"/>
      <c r="I6" s="109"/>
      <c r="J6" s="109"/>
      <c r="K6" s="109"/>
      <c r="L6" s="110"/>
      <c r="M6" s="102" t="s">
        <v>18</v>
      </c>
    </row>
    <row r="7" spans="1:14" s="33" customFormat="1" ht="18" customHeight="1">
      <c r="A7" s="94"/>
      <c r="B7" s="97"/>
      <c r="C7" s="97"/>
      <c r="D7" s="100"/>
      <c r="E7" s="87" t="s">
        <v>14</v>
      </c>
      <c r="F7" s="88"/>
      <c r="G7" s="87" t="s">
        <v>15</v>
      </c>
      <c r="H7" s="88"/>
      <c r="I7" s="87" t="s">
        <v>16</v>
      </c>
      <c r="J7" s="88"/>
      <c r="K7" s="87" t="s">
        <v>17</v>
      </c>
      <c r="L7" s="88"/>
      <c r="M7" s="103"/>
    </row>
    <row r="8" spans="1:14" s="34" customFormat="1" ht="18" customHeight="1" thickBot="1">
      <c r="A8" s="95"/>
      <c r="B8" s="98"/>
      <c r="C8" s="98"/>
      <c r="D8" s="101"/>
      <c r="E8" s="89" t="s">
        <v>19</v>
      </c>
      <c r="F8" s="90" t="s">
        <v>20</v>
      </c>
      <c r="G8" s="89" t="s">
        <v>19</v>
      </c>
      <c r="H8" s="90" t="s">
        <v>20</v>
      </c>
      <c r="I8" s="89" t="s">
        <v>19</v>
      </c>
      <c r="J8" s="90" t="s">
        <v>20</v>
      </c>
      <c r="K8" s="89" t="s">
        <v>19</v>
      </c>
      <c r="L8" s="90" t="s">
        <v>20</v>
      </c>
      <c r="M8" s="104"/>
    </row>
    <row r="9" spans="1:14" s="40" customFormat="1" ht="30" customHeight="1" thickTop="1">
      <c r="A9" s="35" t="s">
        <v>67</v>
      </c>
      <c r="B9" s="36"/>
      <c r="C9" s="126"/>
      <c r="D9" s="37"/>
      <c r="E9" s="38"/>
      <c r="F9" s="39"/>
      <c r="G9" s="38"/>
      <c r="H9" s="39"/>
      <c r="I9" s="38"/>
      <c r="J9" s="39"/>
      <c r="K9" s="38"/>
      <c r="L9" s="39"/>
      <c r="M9" s="49"/>
    </row>
    <row r="10" spans="1:14" s="40" customFormat="1" ht="30" customHeight="1">
      <c r="A10" s="41" t="str">
        <f>내역서!A4</f>
        <v>1. 앉음벽 A</v>
      </c>
      <c r="B10" s="42"/>
      <c r="C10" s="127" t="s">
        <v>68</v>
      </c>
      <c r="D10" s="129">
        <v>1</v>
      </c>
      <c r="E10" s="52">
        <f>내역서!F7</f>
        <v>0</v>
      </c>
      <c r="F10" s="53">
        <f>$D10*E10</f>
        <v>0</v>
      </c>
      <c r="G10" s="52">
        <f>내역서!H7</f>
        <v>0</v>
      </c>
      <c r="H10" s="53">
        <f>$D10*G10</f>
        <v>0</v>
      </c>
      <c r="I10" s="52">
        <f>내역서!J7</f>
        <v>0</v>
      </c>
      <c r="J10" s="53">
        <f>$D10*I10</f>
        <v>0</v>
      </c>
      <c r="K10" s="52">
        <f>E10+G10+I10</f>
        <v>0</v>
      </c>
      <c r="L10" s="53">
        <f>D10*K10</f>
        <v>0</v>
      </c>
      <c r="M10" s="50" t="s">
        <v>24</v>
      </c>
      <c r="N10" s="43"/>
    </row>
    <row r="11" spans="1:14" s="40" customFormat="1" ht="30" customHeight="1">
      <c r="A11" s="41" t="str">
        <f>내역서!A8</f>
        <v>2. 장대석 쌓기</v>
      </c>
      <c r="B11" s="42"/>
      <c r="C11" s="127" t="s">
        <v>68</v>
      </c>
      <c r="D11" s="129">
        <v>1</v>
      </c>
      <c r="E11" s="52">
        <f>내역서!F11</f>
        <v>0</v>
      </c>
      <c r="F11" s="53">
        <f t="shared" ref="F11:H21" si="0">$D11*E11</f>
        <v>0</v>
      </c>
      <c r="G11" s="52">
        <f>내역서!H11</f>
        <v>0</v>
      </c>
      <c r="H11" s="53">
        <f t="shared" si="0"/>
        <v>0</v>
      </c>
      <c r="I11" s="52">
        <f>내역서!J11</f>
        <v>0</v>
      </c>
      <c r="J11" s="53">
        <f t="shared" ref="J11:J15" si="1">$D11*I11</f>
        <v>0</v>
      </c>
      <c r="K11" s="52">
        <f t="shared" ref="K11:K20" si="2">E11+G11+I11</f>
        <v>0</v>
      </c>
      <c r="L11" s="53">
        <f t="shared" ref="L11:L21" si="3">D11*K11</f>
        <v>0</v>
      </c>
      <c r="M11" s="50" t="s">
        <v>24</v>
      </c>
      <c r="N11" s="43"/>
    </row>
    <row r="12" spans="1:14" s="40" customFormat="1" ht="30" customHeight="1">
      <c r="A12" s="41" t="str">
        <f>내역서!A12</f>
        <v>3. 조경계단 A</v>
      </c>
      <c r="B12" s="42"/>
      <c r="C12" s="127" t="s">
        <v>68</v>
      </c>
      <c r="D12" s="129">
        <v>1</v>
      </c>
      <c r="E12" s="52">
        <f>내역서!F16</f>
        <v>0</v>
      </c>
      <c r="F12" s="53">
        <f t="shared" si="0"/>
        <v>0</v>
      </c>
      <c r="G12" s="52">
        <f>내역서!H16</f>
        <v>0</v>
      </c>
      <c r="H12" s="53">
        <f t="shared" si="0"/>
        <v>0</v>
      </c>
      <c r="I12" s="52">
        <f>내역서!J16</f>
        <v>0</v>
      </c>
      <c r="J12" s="53">
        <f t="shared" si="1"/>
        <v>0</v>
      </c>
      <c r="K12" s="52">
        <f t="shared" ref="K12:K14" si="4">E12+G12+I12</f>
        <v>0</v>
      </c>
      <c r="L12" s="53">
        <f t="shared" si="3"/>
        <v>0</v>
      </c>
      <c r="M12" s="50" t="s">
        <v>26</v>
      </c>
      <c r="N12" s="43"/>
    </row>
    <row r="13" spans="1:14" s="40" customFormat="1" ht="30" customHeight="1">
      <c r="A13" s="41" t="str">
        <f>내역서!A17</f>
        <v>4. 조경계단 B</v>
      </c>
      <c r="B13" s="42"/>
      <c r="C13" s="127" t="s">
        <v>68</v>
      </c>
      <c r="D13" s="129">
        <v>1</v>
      </c>
      <c r="E13" s="52">
        <f>내역서!F21</f>
        <v>0</v>
      </c>
      <c r="F13" s="53">
        <f t="shared" ref="F13:F14" si="5">$D13*E13</f>
        <v>0</v>
      </c>
      <c r="G13" s="52">
        <f>내역서!H21</f>
        <v>0</v>
      </c>
      <c r="H13" s="53">
        <f t="shared" ref="H13:H14" si="6">$D13*G13</f>
        <v>0</v>
      </c>
      <c r="I13" s="52">
        <f>내역서!J21</f>
        <v>0</v>
      </c>
      <c r="J13" s="53">
        <f t="shared" ref="J13:J14" si="7">$D13*I13</f>
        <v>0</v>
      </c>
      <c r="K13" s="52">
        <f t="shared" si="4"/>
        <v>0</v>
      </c>
      <c r="L13" s="53">
        <f t="shared" ref="L13:L14" si="8">D13*K13</f>
        <v>0</v>
      </c>
      <c r="M13" s="50" t="s">
        <v>26</v>
      </c>
      <c r="N13" s="43"/>
    </row>
    <row r="14" spans="1:14" s="40" customFormat="1" ht="30" customHeight="1">
      <c r="A14" s="41" t="str">
        <f>내역서!A22</f>
        <v>5. 조경계단 C</v>
      </c>
      <c r="B14" s="42"/>
      <c r="C14" s="127" t="s">
        <v>68</v>
      </c>
      <c r="D14" s="129">
        <v>1</v>
      </c>
      <c r="E14" s="52">
        <f>내역서!F26</f>
        <v>0</v>
      </c>
      <c r="F14" s="53">
        <f t="shared" si="5"/>
        <v>0</v>
      </c>
      <c r="G14" s="52">
        <f>내역서!H26</f>
        <v>0</v>
      </c>
      <c r="H14" s="53">
        <f t="shared" si="6"/>
        <v>0</v>
      </c>
      <c r="I14" s="52">
        <f>내역서!J26</f>
        <v>0</v>
      </c>
      <c r="J14" s="53">
        <f t="shared" si="7"/>
        <v>0</v>
      </c>
      <c r="K14" s="52">
        <f t="shared" si="4"/>
        <v>0</v>
      </c>
      <c r="L14" s="53">
        <f t="shared" si="8"/>
        <v>0</v>
      </c>
      <c r="M14" s="50" t="s">
        <v>24</v>
      </c>
      <c r="N14" s="43"/>
    </row>
    <row r="15" spans="1:14" s="40" customFormat="1" ht="30" customHeight="1">
      <c r="A15" s="41" t="str">
        <f>내역서!A27</f>
        <v>6. 조경계단 D</v>
      </c>
      <c r="B15" s="42"/>
      <c r="C15" s="127" t="s">
        <v>68</v>
      </c>
      <c r="D15" s="129">
        <v>1</v>
      </c>
      <c r="E15" s="52">
        <f>내역서!F30</f>
        <v>0</v>
      </c>
      <c r="F15" s="53">
        <f t="shared" si="0"/>
        <v>0</v>
      </c>
      <c r="G15" s="52">
        <f>내역서!H30</f>
        <v>0</v>
      </c>
      <c r="H15" s="53">
        <f t="shared" si="0"/>
        <v>0</v>
      </c>
      <c r="I15" s="52">
        <f>내역서!J30</f>
        <v>0</v>
      </c>
      <c r="J15" s="53">
        <f t="shared" si="1"/>
        <v>0</v>
      </c>
      <c r="K15" s="52">
        <f t="shared" ref="K15" si="9">E15+G15+I15</f>
        <v>0</v>
      </c>
      <c r="L15" s="53">
        <f t="shared" si="3"/>
        <v>0</v>
      </c>
      <c r="M15" s="50" t="s">
        <v>26</v>
      </c>
      <c r="N15" s="43"/>
    </row>
    <row r="16" spans="1:14" s="40" customFormat="1" ht="30" customHeight="1">
      <c r="A16" s="41" t="str">
        <f>내역서!A31</f>
        <v>7. 조경계단 I</v>
      </c>
      <c r="B16" s="42"/>
      <c r="C16" s="127" t="s">
        <v>68</v>
      </c>
      <c r="D16" s="129">
        <v>1</v>
      </c>
      <c r="E16" s="52">
        <f>내역서!F34</f>
        <v>0</v>
      </c>
      <c r="F16" s="53">
        <f t="shared" si="0"/>
        <v>0</v>
      </c>
      <c r="G16" s="52">
        <f>내역서!H34</f>
        <v>0</v>
      </c>
      <c r="H16" s="53">
        <f t="shared" si="0"/>
        <v>0</v>
      </c>
      <c r="I16" s="52">
        <f>내역서!J34</f>
        <v>0</v>
      </c>
      <c r="J16" s="53">
        <f t="shared" ref="J16:J19" si="10">$D16*I16</f>
        <v>0</v>
      </c>
      <c r="K16" s="52">
        <f t="shared" si="2"/>
        <v>0</v>
      </c>
      <c r="L16" s="53">
        <f t="shared" si="3"/>
        <v>0</v>
      </c>
      <c r="M16" s="50" t="s">
        <v>24</v>
      </c>
      <c r="N16" s="43"/>
    </row>
    <row r="17" spans="1:14" s="40" customFormat="1" ht="30" customHeight="1">
      <c r="A17" s="41" t="str">
        <f>내역서!A35</f>
        <v>8. 조경계단 J</v>
      </c>
      <c r="B17" s="42"/>
      <c r="C17" s="127" t="s">
        <v>68</v>
      </c>
      <c r="D17" s="129">
        <v>1</v>
      </c>
      <c r="E17" s="52">
        <f>내역서!F38</f>
        <v>0</v>
      </c>
      <c r="F17" s="53">
        <f t="shared" si="0"/>
        <v>0</v>
      </c>
      <c r="G17" s="52">
        <f>내역서!H38</f>
        <v>0</v>
      </c>
      <c r="H17" s="53">
        <f t="shared" si="0"/>
        <v>0</v>
      </c>
      <c r="I17" s="52">
        <f>내역서!J38</f>
        <v>0</v>
      </c>
      <c r="J17" s="53">
        <f t="shared" ref="J17:J18" si="11">$D17*I17</f>
        <v>0</v>
      </c>
      <c r="K17" s="52">
        <f t="shared" ref="K17:K18" si="12">E17+G17+I17</f>
        <v>0</v>
      </c>
      <c r="L17" s="53">
        <f t="shared" si="3"/>
        <v>0</v>
      </c>
      <c r="M17" s="50" t="s">
        <v>24</v>
      </c>
      <c r="N17" s="43"/>
    </row>
    <row r="18" spans="1:14" s="40" customFormat="1" ht="30" customHeight="1">
      <c r="A18" s="41" t="str">
        <f>내역서!A39</f>
        <v>9. 수경시설 A</v>
      </c>
      <c r="B18" s="42"/>
      <c r="C18" s="127" t="s">
        <v>68</v>
      </c>
      <c r="D18" s="129">
        <v>1</v>
      </c>
      <c r="E18" s="52">
        <f>내역서!F43</f>
        <v>0</v>
      </c>
      <c r="F18" s="53">
        <f t="shared" ref="F18" si="13">$D18*E18</f>
        <v>0</v>
      </c>
      <c r="G18" s="52">
        <f>내역서!H43</f>
        <v>0</v>
      </c>
      <c r="H18" s="53">
        <f t="shared" ref="H18" si="14">$D18*G18</f>
        <v>0</v>
      </c>
      <c r="I18" s="52">
        <f>내역서!J43</f>
        <v>0</v>
      </c>
      <c r="J18" s="53">
        <f t="shared" si="11"/>
        <v>0</v>
      </c>
      <c r="K18" s="52">
        <f t="shared" si="12"/>
        <v>0</v>
      </c>
      <c r="L18" s="53">
        <f t="shared" ref="L18" si="15">D18*K18</f>
        <v>0</v>
      </c>
      <c r="M18" s="50" t="s">
        <v>24</v>
      </c>
      <c r="N18" s="43"/>
    </row>
    <row r="19" spans="1:14" s="40" customFormat="1" ht="30" customHeight="1">
      <c r="A19" s="41" t="str">
        <f>내역서!A44</f>
        <v>10. 수경시설 D</v>
      </c>
      <c r="B19" s="42"/>
      <c r="C19" s="127" t="s">
        <v>68</v>
      </c>
      <c r="D19" s="129">
        <v>1</v>
      </c>
      <c r="E19" s="52">
        <f>내역서!F49</f>
        <v>0</v>
      </c>
      <c r="F19" s="53">
        <f t="shared" ref="F19" si="16">$D19*E19</f>
        <v>0</v>
      </c>
      <c r="G19" s="52">
        <f>내역서!H49</f>
        <v>0</v>
      </c>
      <c r="H19" s="53">
        <f t="shared" ref="H19" si="17">$D19*G19</f>
        <v>0</v>
      </c>
      <c r="I19" s="52">
        <f>내역서!J49</f>
        <v>0</v>
      </c>
      <c r="J19" s="53">
        <f t="shared" si="10"/>
        <v>0</v>
      </c>
      <c r="K19" s="52">
        <f t="shared" si="2"/>
        <v>0</v>
      </c>
      <c r="L19" s="53">
        <f t="shared" ref="L19" si="18">D19*K19</f>
        <v>0</v>
      </c>
      <c r="M19" s="50" t="s">
        <v>24</v>
      </c>
      <c r="N19" s="43"/>
    </row>
    <row r="20" spans="1:14" s="40" customFormat="1" ht="30" customHeight="1">
      <c r="A20" s="41" t="str">
        <f>내역서!A50</f>
        <v>11. 석교</v>
      </c>
      <c r="B20" s="42"/>
      <c r="C20" s="127" t="s">
        <v>68</v>
      </c>
      <c r="D20" s="129">
        <v>1</v>
      </c>
      <c r="E20" s="52">
        <f>내역서!F54</f>
        <v>0</v>
      </c>
      <c r="F20" s="53">
        <f t="shared" si="0"/>
        <v>0</v>
      </c>
      <c r="G20" s="52">
        <f>내역서!H54</f>
        <v>0</v>
      </c>
      <c r="H20" s="53">
        <f t="shared" si="0"/>
        <v>0</v>
      </c>
      <c r="I20" s="52">
        <f>내역서!J54</f>
        <v>0</v>
      </c>
      <c r="J20" s="53">
        <f t="shared" ref="J20" si="19">$D20*I20</f>
        <v>0</v>
      </c>
      <c r="K20" s="52">
        <f t="shared" si="2"/>
        <v>0</v>
      </c>
      <c r="L20" s="53">
        <f t="shared" si="3"/>
        <v>0</v>
      </c>
      <c r="M20" s="50" t="s">
        <v>24</v>
      </c>
      <c r="N20" s="43"/>
    </row>
    <row r="21" spans="1:14" s="40" customFormat="1" ht="30" customHeight="1">
      <c r="A21" s="41"/>
      <c r="B21" s="42"/>
      <c r="C21" s="127"/>
      <c r="D21" s="37"/>
      <c r="E21" s="52"/>
      <c r="F21" s="53">
        <f t="shared" si="0"/>
        <v>0</v>
      </c>
      <c r="G21" s="52"/>
      <c r="H21" s="53">
        <f t="shared" si="0"/>
        <v>0</v>
      </c>
      <c r="I21" s="52"/>
      <c r="J21" s="53">
        <f t="shared" ref="J21" si="20">$D21*I21</f>
        <v>0</v>
      </c>
      <c r="K21" s="52">
        <f t="shared" ref="K21" si="21">E21+G21+I21</f>
        <v>0</v>
      </c>
      <c r="L21" s="53">
        <f t="shared" si="3"/>
        <v>0</v>
      </c>
      <c r="M21" s="50"/>
      <c r="N21" s="43"/>
    </row>
    <row r="22" spans="1:14" s="32" customFormat="1" ht="30" customHeight="1">
      <c r="A22" s="44" t="s">
        <v>21</v>
      </c>
      <c r="B22" s="45"/>
      <c r="C22" s="128"/>
      <c r="D22" s="46"/>
      <c r="E22" s="54"/>
      <c r="F22" s="55">
        <f>SUM(F10:F21)</f>
        <v>0</v>
      </c>
      <c r="G22" s="54"/>
      <c r="H22" s="55">
        <f>SUM(H10:H21)</f>
        <v>0</v>
      </c>
      <c r="I22" s="54"/>
      <c r="J22" s="55">
        <f>SUM(J10:J21)</f>
        <v>0</v>
      </c>
      <c r="K22" s="54"/>
      <c r="L22" s="55">
        <f>SUM(L10:L21)</f>
        <v>0</v>
      </c>
      <c r="M22" s="51"/>
    </row>
    <row r="23" spans="1:14" s="32" customFormat="1" ht="30" customHeight="1">
      <c r="A23" s="130" t="s">
        <v>28</v>
      </c>
      <c r="B23" s="48"/>
      <c r="C23" s="48"/>
    </row>
    <row r="24" spans="1:14" s="32" customFormat="1" ht="30" customHeight="1">
      <c r="A24" s="107"/>
      <c r="B24" s="107"/>
      <c r="C24" s="107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4" s="32" customFormat="1" ht="30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70"/>
    </row>
    <row r="26" spans="1:14" s="32" customFormat="1" ht="30" customHeigh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4" s="32" customFormat="1" ht="30" customHeight="1">
      <c r="A27" s="47"/>
      <c r="B27" s="48"/>
      <c r="C27" s="48"/>
    </row>
    <row r="28" spans="1:14" s="32" customFormat="1" ht="30" customHeight="1">
      <c r="A28" s="47"/>
      <c r="B28" s="48"/>
      <c r="C28" s="48"/>
      <c r="M28" s="84"/>
    </row>
    <row r="29" spans="1:14" s="32" customFormat="1" ht="18" customHeight="1">
      <c r="A29" s="47"/>
      <c r="B29" s="48"/>
      <c r="C29" s="48"/>
      <c r="M29" s="84"/>
    </row>
    <row r="30" spans="1:14" s="32" customFormat="1" ht="30" customHeight="1">
      <c r="A30" s="47"/>
      <c r="B30" s="48"/>
      <c r="C30" s="48"/>
      <c r="M30" s="84"/>
    </row>
    <row r="31" spans="1:14" s="32" customFormat="1" ht="30" customHeight="1">
      <c r="A31" s="47"/>
      <c r="B31" s="48"/>
      <c r="C31" s="48"/>
      <c r="M31" s="84"/>
    </row>
    <row r="32" spans="1:14" s="32" customFormat="1" ht="30" customHeight="1">
      <c r="A32" s="47"/>
      <c r="B32" s="48"/>
      <c r="C32" s="48"/>
      <c r="M32" s="84"/>
    </row>
    <row r="33" spans="1:3" s="32" customFormat="1" ht="30" customHeight="1">
      <c r="A33" s="47"/>
      <c r="B33" s="48"/>
      <c r="C33" s="48"/>
    </row>
    <row r="34" spans="1:3" s="32" customFormat="1" ht="30" customHeight="1">
      <c r="A34" s="47"/>
      <c r="B34" s="48"/>
      <c r="C34" s="48"/>
    </row>
    <row r="35" spans="1:3" s="32" customFormat="1" ht="18" customHeight="1">
      <c r="A35" s="47"/>
      <c r="B35" s="48"/>
      <c r="C35" s="48"/>
    </row>
    <row r="36" spans="1:3" s="32" customFormat="1" ht="18" customHeight="1">
      <c r="A36" s="47"/>
      <c r="B36" s="48"/>
      <c r="C36" s="48"/>
    </row>
    <row r="37" spans="1:3" s="32" customFormat="1" ht="18" customHeight="1">
      <c r="A37" s="47"/>
      <c r="B37" s="48"/>
      <c r="C37" s="48"/>
    </row>
    <row r="38" spans="1:3" s="32" customFormat="1" ht="18" customHeight="1">
      <c r="A38" s="47"/>
      <c r="B38" s="48"/>
      <c r="C38" s="48"/>
    </row>
    <row r="39" spans="1:3" s="32" customFormat="1" ht="18" customHeight="1">
      <c r="A39" s="47"/>
      <c r="B39" s="48"/>
      <c r="C39" s="48"/>
    </row>
    <row r="40" spans="1:3" s="32" customFormat="1" ht="18" customHeight="1">
      <c r="A40" s="47"/>
      <c r="B40" s="48"/>
      <c r="C40" s="48"/>
    </row>
    <row r="41" spans="1:3" s="32" customFormat="1" ht="18" customHeight="1">
      <c r="A41" s="47"/>
      <c r="B41" s="48"/>
      <c r="C41" s="48"/>
    </row>
    <row r="42" spans="1:3" s="32" customFormat="1" ht="18" customHeight="1">
      <c r="A42" s="47"/>
      <c r="B42" s="48"/>
      <c r="C42" s="48"/>
    </row>
    <row r="43" spans="1:3" s="32" customFormat="1" ht="18" customHeight="1">
      <c r="A43" s="47"/>
      <c r="B43" s="48"/>
      <c r="C43" s="48"/>
    </row>
    <row r="44" spans="1:3" s="32" customFormat="1" ht="18" customHeight="1">
      <c r="A44" s="47"/>
      <c r="B44" s="48"/>
      <c r="C44" s="48"/>
    </row>
    <row r="45" spans="1:3" s="32" customFormat="1" ht="18" customHeight="1">
      <c r="A45" s="47"/>
      <c r="B45" s="48"/>
      <c r="C45" s="48"/>
    </row>
    <row r="46" spans="1:3" s="32" customFormat="1" ht="18" customHeight="1">
      <c r="A46" s="47"/>
      <c r="B46" s="48"/>
      <c r="C46" s="48"/>
    </row>
    <row r="47" spans="1:3" s="32" customFormat="1" ht="18" customHeight="1">
      <c r="A47" s="47"/>
      <c r="B47" s="48"/>
      <c r="C47" s="48"/>
    </row>
    <row r="48" spans="1:3" s="32" customFormat="1" ht="18" customHeight="1">
      <c r="A48" s="47"/>
      <c r="B48" s="48"/>
      <c r="C48" s="48"/>
    </row>
    <row r="49" spans="1:3" s="32" customFormat="1" ht="18" customHeight="1">
      <c r="A49" s="47"/>
      <c r="B49" s="48"/>
      <c r="C49" s="48"/>
    </row>
    <row r="50" spans="1:3" s="32" customFormat="1" ht="18" customHeight="1">
      <c r="A50" s="47"/>
      <c r="B50" s="48"/>
      <c r="C50" s="48"/>
    </row>
    <row r="51" spans="1:3" s="32" customFormat="1" ht="18" customHeight="1">
      <c r="A51" s="47"/>
      <c r="B51" s="48"/>
      <c r="C51" s="48"/>
    </row>
    <row r="52" spans="1:3" s="32" customFormat="1" ht="18" customHeight="1">
      <c r="A52" s="47"/>
      <c r="B52" s="48"/>
      <c r="C52" s="48"/>
    </row>
    <row r="53" spans="1:3" s="32" customFormat="1" ht="18" customHeight="1">
      <c r="A53" s="47"/>
      <c r="B53" s="48"/>
      <c r="C53" s="48"/>
    </row>
    <row r="54" spans="1:3" s="32" customFormat="1" ht="18" customHeight="1">
      <c r="A54" s="47"/>
      <c r="B54" s="48"/>
      <c r="C54" s="48"/>
    </row>
    <row r="55" spans="1:3" s="32" customFormat="1" ht="18" customHeight="1">
      <c r="A55" s="47"/>
      <c r="B55" s="48"/>
      <c r="C55" s="48"/>
    </row>
    <row r="56" spans="1:3" s="32" customFormat="1" ht="18" customHeight="1">
      <c r="A56" s="47"/>
      <c r="B56" s="48"/>
      <c r="C56" s="48"/>
    </row>
    <row r="57" spans="1:3" s="32" customFormat="1" ht="18" customHeight="1">
      <c r="A57" s="47"/>
      <c r="B57" s="48"/>
      <c r="C57" s="48"/>
    </row>
    <row r="58" spans="1:3" s="32" customFormat="1" ht="18" customHeight="1">
      <c r="A58" s="47"/>
      <c r="B58" s="48"/>
      <c r="C58" s="48"/>
    </row>
    <row r="59" spans="1:3" s="32" customFormat="1" ht="18" customHeight="1">
      <c r="A59" s="47"/>
      <c r="B59" s="48"/>
      <c r="C59" s="48"/>
    </row>
    <row r="60" spans="1:3" s="32" customFormat="1" ht="18" customHeight="1">
      <c r="A60" s="47"/>
      <c r="B60" s="48"/>
      <c r="C60" s="48"/>
    </row>
    <row r="61" spans="1:3" s="32" customFormat="1" ht="18" customHeight="1">
      <c r="A61" s="47"/>
      <c r="B61" s="48"/>
      <c r="C61" s="48"/>
    </row>
    <row r="62" spans="1:3" s="32" customFormat="1" ht="18" customHeight="1">
      <c r="A62" s="47"/>
      <c r="B62" s="48"/>
      <c r="C62" s="48"/>
    </row>
    <row r="63" spans="1:3" s="32" customFormat="1" ht="18" customHeight="1">
      <c r="A63" s="47"/>
      <c r="B63" s="48"/>
      <c r="C63" s="48"/>
    </row>
    <row r="64" spans="1:3" s="32" customFormat="1" ht="18" customHeight="1">
      <c r="A64" s="47"/>
      <c r="B64" s="48"/>
      <c r="C64" s="48"/>
    </row>
    <row r="65" spans="1:3" s="32" customFormat="1" ht="18" customHeight="1">
      <c r="A65" s="47"/>
      <c r="B65" s="48"/>
      <c r="C65" s="48"/>
    </row>
    <row r="66" spans="1:3" s="32" customFormat="1" ht="18" customHeight="1">
      <c r="A66" s="47"/>
      <c r="B66" s="48"/>
      <c r="C66" s="48"/>
    </row>
    <row r="67" spans="1:3" s="32" customFormat="1" ht="18" customHeight="1">
      <c r="A67" s="47"/>
      <c r="B67" s="48"/>
      <c r="C67" s="48"/>
    </row>
    <row r="68" spans="1:3" s="32" customFormat="1" ht="18" customHeight="1">
      <c r="A68" s="47"/>
      <c r="B68" s="48"/>
      <c r="C68" s="48"/>
    </row>
    <row r="69" spans="1:3" s="32" customFormat="1" ht="18" customHeight="1">
      <c r="A69" s="47"/>
      <c r="B69" s="48"/>
      <c r="C69" s="48"/>
    </row>
    <row r="70" spans="1:3" s="32" customFormat="1" ht="18" customHeight="1">
      <c r="A70" s="47"/>
      <c r="B70" s="48"/>
      <c r="C70" s="48"/>
    </row>
    <row r="71" spans="1:3" s="32" customFormat="1" ht="18" customHeight="1">
      <c r="A71" s="47"/>
      <c r="B71" s="48"/>
      <c r="C71" s="48"/>
    </row>
    <row r="72" spans="1:3" s="32" customFormat="1" ht="18" customHeight="1">
      <c r="A72" s="47"/>
      <c r="B72" s="48"/>
      <c r="C72" s="48"/>
    </row>
    <row r="73" spans="1:3" s="32" customFormat="1" ht="18" customHeight="1">
      <c r="A73" s="47"/>
      <c r="B73" s="48"/>
      <c r="C73" s="48"/>
    </row>
    <row r="74" spans="1:3" s="32" customFormat="1" ht="18" customHeight="1">
      <c r="A74" s="47"/>
      <c r="B74" s="48"/>
      <c r="C74" s="48"/>
    </row>
    <row r="75" spans="1:3" s="32" customFormat="1" ht="18" customHeight="1">
      <c r="A75" s="47"/>
      <c r="B75" s="48"/>
      <c r="C75" s="48"/>
    </row>
    <row r="76" spans="1:3" s="32" customFormat="1" ht="18" customHeight="1">
      <c r="A76" s="47"/>
      <c r="B76" s="48"/>
      <c r="C76" s="48"/>
    </row>
    <row r="77" spans="1:3" s="32" customFormat="1" ht="18" customHeight="1">
      <c r="A77" s="47"/>
      <c r="B77" s="48"/>
      <c r="C77" s="48"/>
    </row>
    <row r="78" spans="1:3" s="32" customFormat="1" ht="18" customHeight="1">
      <c r="A78" s="47"/>
      <c r="B78" s="48"/>
      <c r="C78" s="48"/>
    </row>
    <row r="79" spans="1:3" s="32" customFormat="1" ht="18" customHeight="1">
      <c r="A79" s="47"/>
      <c r="B79" s="48"/>
      <c r="C79" s="48"/>
    </row>
    <row r="80" spans="1:3" s="32" customFormat="1" ht="18" customHeight="1">
      <c r="A80" s="47"/>
      <c r="B80" s="48"/>
      <c r="C80" s="48"/>
    </row>
    <row r="81" spans="1:3" s="32" customFormat="1" ht="18" customHeight="1">
      <c r="A81" s="47"/>
      <c r="B81" s="48"/>
      <c r="C81" s="48"/>
    </row>
    <row r="82" spans="1:3" s="32" customFormat="1" ht="18" customHeight="1">
      <c r="A82" s="47"/>
      <c r="B82" s="48"/>
      <c r="C82" s="48"/>
    </row>
    <row r="83" spans="1:3" s="32" customFormat="1" ht="18" customHeight="1">
      <c r="A83" s="47"/>
      <c r="B83" s="48"/>
      <c r="C83" s="48"/>
    </row>
    <row r="84" spans="1:3" s="32" customFormat="1" ht="18" customHeight="1">
      <c r="A84" s="47"/>
      <c r="B84" s="48"/>
      <c r="C84" s="48"/>
    </row>
    <row r="85" spans="1:3" s="32" customFormat="1" ht="18" customHeight="1">
      <c r="A85" s="47"/>
      <c r="B85" s="48"/>
      <c r="C85" s="48"/>
    </row>
    <row r="86" spans="1:3" s="32" customFormat="1" ht="18" customHeight="1">
      <c r="A86" s="47"/>
      <c r="B86" s="48"/>
      <c r="C86" s="48"/>
    </row>
    <row r="87" spans="1:3" s="32" customFormat="1" ht="18" customHeight="1">
      <c r="A87" s="47"/>
      <c r="B87" s="48"/>
      <c r="C87" s="48"/>
    </row>
    <row r="88" spans="1:3" s="32" customFormat="1" ht="18" customHeight="1">
      <c r="A88" s="47"/>
      <c r="B88" s="48"/>
      <c r="C88" s="48"/>
    </row>
    <row r="89" spans="1:3" s="32" customFormat="1" ht="18" customHeight="1">
      <c r="A89" s="47"/>
      <c r="B89" s="48"/>
      <c r="C89" s="48"/>
    </row>
    <row r="90" spans="1:3" s="32" customFormat="1" ht="18" customHeight="1">
      <c r="A90" s="47"/>
      <c r="B90" s="48"/>
      <c r="C90" s="48"/>
    </row>
    <row r="91" spans="1:3" s="32" customFormat="1" ht="18" customHeight="1">
      <c r="A91" s="47"/>
      <c r="B91" s="48"/>
      <c r="C91" s="48"/>
    </row>
    <row r="92" spans="1:3" s="32" customFormat="1" ht="18" customHeight="1">
      <c r="A92" s="47"/>
      <c r="B92" s="48"/>
      <c r="C92" s="48"/>
    </row>
    <row r="93" spans="1:3" s="32" customFormat="1" ht="18" customHeight="1">
      <c r="A93" s="47"/>
      <c r="B93" s="48"/>
      <c r="C93" s="48"/>
    </row>
    <row r="94" spans="1:3" s="32" customFormat="1" ht="18" customHeight="1">
      <c r="A94" s="47"/>
      <c r="B94" s="48"/>
      <c r="C94" s="48"/>
    </row>
    <row r="95" spans="1:3" s="32" customFormat="1" ht="18" customHeight="1">
      <c r="A95" s="47"/>
      <c r="B95" s="48"/>
      <c r="C95" s="48"/>
    </row>
    <row r="96" spans="1:3" s="32" customFormat="1" ht="18" customHeight="1">
      <c r="A96" s="47"/>
      <c r="B96" s="48"/>
      <c r="C96" s="48"/>
    </row>
    <row r="97" spans="1:3" s="32" customFormat="1" ht="18" customHeight="1">
      <c r="A97" s="47"/>
      <c r="B97" s="48"/>
      <c r="C97" s="48"/>
    </row>
    <row r="98" spans="1:3" s="32" customFormat="1" ht="18" customHeight="1">
      <c r="A98" s="47"/>
      <c r="B98" s="48"/>
      <c r="C98" s="48"/>
    </row>
    <row r="99" spans="1:3" s="32" customFormat="1" ht="18" customHeight="1">
      <c r="A99" s="47"/>
      <c r="B99" s="48"/>
      <c r="C99" s="48"/>
    </row>
    <row r="100" spans="1:3" s="32" customFormat="1" ht="18" customHeight="1">
      <c r="A100" s="47"/>
      <c r="B100" s="48"/>
      <c r="C100" s="48"/>
    </row>
    <row r="101" spans="1:3" s="32" customFormat="1" ht="18" customHeight="1">
      <c r="A101" s="47"/>
      <c r="B101" s="48"/>
      <c r="C101" s="48"/>
    </row>
    <row r="102" spans="1:3" s="32" customFormat="1" ht="18" customHeight="1">
      <c r="A102" s="47"/>
      <c r="B102" s="48"/>
      <c r="C102" s="48"/>
    </row>
    <row r="103" spans="1:3" s="32" customFormat="1" ht="18" customHeight="1">
      <c r="A103" s="47"/>
      <c r="B103" s="48"/>
      <c r="C103" s="48"/>
    </row>
    <row r="104" spans="1:3" s="32" customFormat="1" ht="18" customHeight="1">
      <c r="A104" s="47"/>
      <c r="B104" s="48"/>
      <c r="C104" s="48"/>
    </row>
    <row r="105" spans="1:3" s="32" customFormat="1" ht="18" customHeight="1">
      <c r="A105" s="47"/>
      <c r="B105" s="48"/>
      <c r="C105" s="48"/>
    </row>
    <row r="106" spans="1:3" s="32" customFormat="1" ht="18" customHeight="1">
      <c r="A106" s="47"/>
      <c r="B106" s="48"/>
      <c r="C106" s="48"/>
    </row>
    <row r="107" spans="1:3" s="32" customFormat="1" ht="18" customHeight="1">
      <c r="A107" s="47"/>
      <c r="B107" s="48"/>
      <c r="C107" s="48"/>
    </row>
    <row r="108" spans="1:3" s="32" customFormat="1" ht="18" customHeight="1">
      <c r="A108" s="47"/>
      <c r="B108" s="48"/>
      <c r="C108" s="48"/>
    </row>
    <row r="109" spans="1:3" s="32" customFormat="1" ht="18" customHeight="1">
      <c r="A109" s="47"/>
      <c r="B109" s="48"/>
      <c r="C109" s="48"/>
    </row>
    <row r="110" spans="1:3" s="32" customFormat="1" ht="18" customHeight="1">
      <c r="A110" s="47"/>
      <c r="B110" s="48"/>
      <c r="C110" s="48"/>
    </row>
    <row r="111" spans="1:3" s="32" customFormat="1" ht="18" customHeight="1">
      <c r="A111" s="47"/>
      <c r="B111" s="48"/>
      <c r="C111" s="48"/>
    </row>
    <row r="112" spans="1:3" s="32" customFormat="1" ht="18" customHeight="1">
      <c r="A112" s="47"/>
      <c r="B112" s="48"/>
      <c r="C112" s="48"/>
    </row>
    <row r="113" spans="1:3" s="32" customFormat="1" ht="18" customHeight="1">
      <c r="A113" s="47"/>
      <c r="B113" s="48"/>
      <c r="C113" s="48"/>
    </row>
    <row r="114" spans="1:3" s="32" customFormat="1" ht="18" customHeight="1">
      <c r="A114" s="47"/>
      <c r="B114" s="48"/>
      <c r="C114" s="48"/>
    </row>
    <row r="115" spans="1:3" s="32" customFormat="1" ht="18" customHeight="1">
      <c r="A115" s="47"/>
      <c r="B115" s="48"/>
      <c r="C115" s="48"/>
    </row>
    <row r="116" spans="1:3" s="32" customFormat="1" ht="18" customHeight="1">
      <c r="A116" s="47"/>
      <c r="B116" s="48"/>
      <c r="C116" s="48"/>
    </row>
    <row r="117" spans="1:3" s="32" customFormat="1" ht="18" customHeight="1">
      <c r="A117" s="47"/>
      <c r="B117" s="48"/>
      <c r="C117" s="48"/>
    </row>
    <row r="118" spans="1:3" s="32" customFormat="1" ht="18" customHeight="1">
      <c r="A118" s="47"/>
      <c r="B118" s="48"/>
      <c r="C118" s="48"/>
    </row>
    <row r="119" spans="1:3" s="32" customFormat="1" ht="18" customHeight="1">
      <c r="A119" s="47"/>
      <c r="B119" s="48"/>
      <c r="C119" s="48"/>
    </row>
    <row r="120" spans="1:3" s="32" customFormat="1" ht="18" customHeight="1">
      <c r="A120" s="47"/>
      <c r="B120" s="48"/>
      <c r="C120" s="48"/>
    </row>
    <row r="121" spans="1:3" s="32" customFormat="1" ht="18" customHeight="1">
      <c r="A121" s="47"/>
      <c r="B121" s="48"/>
      <c r="C121" s="48"/>
    </row>
    <row r="122" spans="1:3" s="32" customFormat="1" ht="18" customHeight="1">
      <c r="A122" s="47"/>
      <c r="B122" s="48"/>
      <c r="C122" s="48"/>
    </row>
    <row r="123" spans="1:3" s="32" customFormat="1" ht="18" customHeight="1">
      <c r="A123" s="47"/>
      <c r="B123" s="48"/>
      <c r="C123" s="48"/>
    </row>
    <row r="124" spans="1:3" s="32" customFormat="1" ht="18" customHeight="1">
      <c r="A124" s="47"/>
      <c r="B124" s="48"/>
      <c r="C124" s="48"/>
    </row>
    <row r="125" spans="1:3" s="32" customFormat="1" ht="18" customHeight="1">
      <c r="A125" s="47"/>
      <c r="B125" s="48"/>
      <c r="C125" s="48"/>
    </row>
    <row r="126" spans="1:3" s="32" customFormat="1" ht="18" customHeight="1">
      <c r="A126" s="47"/>
      <c r="B126" s="48"/>
      <c r="C126" s="48"/>
    </row>
    <row r="127" spans="1:3" s="32" customFormat="1" ht="18" customHeight="1">
      <c r="A127" s="47"/>
      <c r="B127" s="48"/>
      <c r="C127" s="48"/>
    </row>
    <row r="128" spans="1:3" s="32" customFormat="1" ht="18" customHeight="1">
      <c r="A128" s="47"/>
      <c r="B128" s="48"/>
      <c r="C128" s="48"/>
    </row>
    <row r="129" spans="1:3" s="32" customFormat="1" ht="18" customHeight="1">
      <c r="A129" s="47"/>
      <c r="B129" s="48"/>
      <c r="C129" s="48"/>
    </row>
    <row r="130" spans="1:3" s="32" customFormat="1" ht="18" customHeight="1">
      <c r="A130" s="47"/>
      <c r="B130" s="48"/>
      <c r="C130" s="48"/>
    </row>
    <row r="131" spans="1:3" s="32" customFormat="1" ht="18" customHeight="1">
      <c r="A131" s="47"/>
      <c r="B131" s="48"/>
      <c r="C131" s="48"/>
    </row>
    <row r="132" spans="1:3" s="32" customFormat="1" ht="18" customHeight="1">
      <c r="A132" s="47"/>
      <c r="B132" s="48"/>
      <c r="C132" s="48"/>
    </row>
    <row r="133" spans="1:3" s="32" customFormat="1" ht="18" customHeight="1">
      <c r="A133" s="47"/>
      <c r="B133" s="48"/>
      <c r="C133" s="48"/>
    </row>
    <row r="134" spans="1:3" s="32" customFormat="1" ht="18" customHeight="1">
      <c r="A134" s="47"/>
      <c r="B134" s="48"/>
      <c r="C134" s="48"/>
    </row>
    <row r="135" spans="1:3" s="32" customFormat="1" ht="18" customHeight="1">
      <c r="A135" s="47"/>
      <c r="B135" s="48"/>
      <c r="C135" s="48"/>
    </row>
    <row r="136" spans="1:3" s="32" customFormat="1" ht="18" customHeight="1">
      <c r="A136" s="47"/>
      <c r="B136" s="48"/>
      <c r="C136" s="48"/>
    </row>
    <row r="137" spans="1:3" s="32" customFormat="1" ht="18" customHeight="1">
      <c r="A137" s="47"/>
      <c r="B137" s="48"/>
      <c r="C137" s="48"/>
    </row>
    <row r="138" spans="1:3" s="32" customFormat="1" ht="18" customHeight="1">
      <c r="A138" s="47"/>
      <c r="B138" s="48"/>
      <c r="C138" s="48"/>
    </row>
    <row r="139" spans="1:3" s="32" customFormat="1" ht="18" customHeight="1">
      <c r="A139" s="47"/>
      <c r="B139" s="48"/>
      <c r="C139" s="48"/>
    </row>
    <row r="140" spans="1:3" s="32" customFormat="1" ht="18" customHeight="1">
      <c r="A140" s="47"/>
      <c r="B140" s="48"/>
      <c r="C140" s="48"/>
    </row>
    <row r="141" spans="1:3" s="32" customFormat="1" ht="18" customHeight="1">
      <c r="A141" s="47"/>
      <c r="B141" s="48"/>
      <c r="C141" s="48"/>
    </row>
    <row r="142" spans="1:3" s="32" customFormat="1" ht="18" customHeight="1">
      <c r="A142" s="47"/>
      <c r="B142" s="48"/>
      <c r="C142" s="48"/>
    </row>
    <row r="143" spans="1:3" s="32" customFormat="1" ht="18" customHeight="1">
      <c r="A143" s="47"/>
      <c r="B143" s="48"/>
      <c r="C143" s="48"/>
    </row>
    <row r="144" spans="1:3" s="32" customFormat="1" ht="18" customHeight="1">
      <c r="A144" s="47"/>
      <c r="B144" s="48"/>
      <c r="C144" s="48"/>
    </row>
    <row r="145" spans="1:3" s="32" customFormat="1" ht="18" customHeight="1">
      <c r="A145" s="47"/>
      <c r="B145" s="48"/>
      <c r="C145" s="48"/>
    </row>
    <row r="146" spans="1:3" s="32" customFormat="1" ht="18" customHeight="1">
      <c r="A146" s="47"/>
      <c r="B146" s="48"/>
      <c r="C146" s="48"/>
    </row>
    <row r="147" spans="1:3" s="32" customFormat="1" ht="18" customHeight="1">
      <c r="A147" s="47"/>
      <c r="B147" s="48"/>
      <c r="C147" s="48"/>
    </row>
    <row r="148" spans="1:3" s="32" customFormat="1" ht="18" customHeight="1">
      <c r="A148" s="47"/>
      <c r="B148" s="48"/>
      <c r="C148" s="48"/>
    </row>
    <row r="149" spans="1:3" s="32" customFormat="1" ht="18" customHeight="1">
      <c r="A149" s="47"/>
      <c r="B149" s="48"/>
      <c r="C149" s="48"/>
    </row>
    <row r="150" spans="1:3" s="32" customFormat="1" ht="18" customHeight="1">
      <c r="A150" s="47"/>
      <c r="B150" s="48"/>
      <c r="C150" s="48"/>
    </row>
    <row r="151" spans="1:3" s="32" customFormat="1" ht="18" customHeight="1">
      <c r="A151" s="47"/>
      <c r="B151" s="48"/>
      <c r="C151" s="48"/>
    </row>
    <row r="152" spans="1:3" s="32" customFormat="1" ht="18" customHeight="1">
      <c r="A152" s="47"/>
      <c r="B152" s="48"/>
      <c r="C152" s="48"/>
    </row>
    <row r="153" spans="1:3" s="32" customFormat="1" ht="18" customHeight="1">
      <c r="A153" s="47"/>
      <c r="B153" s="48"/>
      <c r="C153" s="48"/>
    </row>
    <row r="154" spans="1:3" s="32" customFormat="1" ht="18" customHeight="1">
      <c r="A154" s="47"/>
      <c r="B154" s="48"/>
      <c r="C154" s="48"/>
    </row>
    <row r="155" spans="1:3" s="32" customFormat="1" ht="18" customHeight="1">
      <c r="A155" s="47"/>
      <c r="B155" s="48"/>
      <c r="C155" s="48"/>
    </row>
    <row r="156" spans="1:3" s="32" customFormat="1" ht="18" customHeight="1">
      <c r="A156" s="47"/>
      <c r="B156" s="48"/>
      <c r="C156" s="48"/>
    </row>
    <row r="157" spans="1:3" s="32" customFormat="1" ht="18" customHeight="1">
      <c r="A157" s="47"/>
      <c r="B157" s="48"/>
      <c r="C157" s="48"/>
    </row>
    <row r="158" spans="1:3" s="32" customFormat="1" ht="18" customHeight="1">
      <c r="A158" s="47"/>
      <c r="B158" s="48"/>
      <c r="C158" s="48"/>
    </row>
    <row r="159" spans="1:3" s="32" customFormat="1" ht="18" customHeight="1">
      <c r="A159" s="47"/>
      <c r="B159" s="48"/>
      <c r="C159" s="48"/>
    </row>
    <row r="160" spans="1:3" s="32" customFormat="1" ht="18" customHeight="1">
      <c r="A160" s="47"/>
      <c r="B160" s="48"/>
      <c r="C160" s="48"/>
    </row>
    <row r="161" spans="1:3" s="32" customFormat="1" ht="18" customHeight="1">
      <c r="A161" s="47"/>
      <c r="B161" s="48"/>
      <c r="C161" s="48"/>
    </row>
    <row r="162" spans="1:3" s="32" customFormat="1" ht="18" customHeight="1">
      <c r="A162" s="47"/>
      <c r="B162" s="48"/>
      <c r="C162" s="48"/>
    </row>
    <row r="163" spans="1:3" s="32" customFormat="1" ht="18" customHeight="1">
      <c r="A163" s="47"/>
      <c r="B163" s="48"/>
      <c r="C163" s="48"/>
    </row>
    <row r="164" spans="1:3" s="32" customFormat="1" ht="18" customHeight="1">
      <c r="A164" s="47"/>
      <c r="B164" s="48"/>
      <c r="C164" s="48"/>
    </row>
    <row r="165" spans="1:3" s="32" customFormat="1" ht="18" customHeight="1">
      <c r="A165" s="47"/>
      <c r="B165" s="48"/>
      <c r="C165" s="48"/>
    </row>
    <row r="166" spans="1:3" s="32" customFormat="1" ht="18" customHeight="1">
      <c r="A166" s="47"/>
      <c r="B166" s="48"/>
      <c r="C166" s="48"/>
    </row>
    <row r="167" spans="1:3" s="32" customFormat="1" ht="18" customHeight="1">
      <c r="A167" s="47"/>
      <c r="B167" s="48"/>
      <c r="C167" s="48"/>
    </row>
    <row r="168" spans="1:3" s="32" customFormat="1" ht="18" customHeight="1">
      <c r="A168" s="47"/>
      <c r="B168" s="48"/>
      <c r="C168" s="48"/>
    </row>
    <row r="169" spans="1:3" s="32" customFormat="1" ht="18" customHeight="1">
      <c r="A169" s="47"/>
      <c r="B169" s="48"/>
      <c r="C169" s="48"/>
    </row>
    <row r="170" spans="1:3" s="32" customFormat="1" ht="18" customHeight="1">
      <c r="A170" s="47"/>
      <c r="B170" s="48"/>
      <c r="C170" s="48"/>
    </row>
    <row r="171" spans="1:3" s="32" customFormat="1" ht="18" customHeight="1">
      <c r="A171" s="47"/>
      <c r="B171" s="48"/>
      <c r="C171" s="48"/>
    </row>
    <row r="172" spans="1:3" s="32" customFormat="1" ht="18" customHeight="1">
      <c r="A172" s="47"/>
      <c r="B172" s="48"/>
      <c r="C172" s="48"/>
    </row>
    <row r="173" spans="1:3" s="32" customFormat="1" ht="18" customHeight="1">
      <c r="A173" s="47"/>
      <c r="B173" s="48"/>
      <c r="C173" s="48"/>
    </row>
    <row r="174" spans="1:3" s="32" customFormat="1" ht="18" customHeight="1">
      <c r="A174" s="47"/>
      <c r="B174" s="48"/>
      <c r="C174" s="48"/>
    </row>
    <row r="175" spans="1:3" s="32" customFormat="1" ht="18" customHeight="1">
      <c r="A175" s="47"/>
      <c r="B175" s="48"/>
      <c r="C175" s="48"/>
    </row>
    <row r="176" spans="1:3" s="32" customFormat="1" ht="18" customHeight="1">
      <c r="A176" s="47"/>
      <c r="B176" s="48"/>
      <c r="C176" s="48"/>
    </row>
    <row r="177" spans="1:3" s="32" customFormat="1" ht="18" customHeight="1">
      <c r="A177" s="47"/>
      <c r="B177" s="48"/>
      <c r="C177" s="48"/>
    </row>
    <row r="178" spans="1:3" s="32" customFormat="1" ht="18" customHeight="1">
      <c r="A178" s="47"/>
      <c r="B178" s="48"/>
      <c r="C178" s="48"/>
    </row>
    <row r="179" spans="1:3" s="32" customFormat="1" ht="18" customHeight="1">
      <c r="A179" s="47"/>
      <c r="B179" s="48"/>
      <c r="C179" s="48"/>
    </row>
    <row r="180" spans="1:3" s="32" customFormat="1" ht="18" customHeight="1">
      <c r="A180" s="47"/>
      <c r="B180" s="48"/>
      <c r="C180" s="48"/>
    </row>
    <row r="181" spans="1:3" s="32" customFormat="1" ht="18" customHeight="1">
      <c r="A181" s="47"/>
      <c r="B181" s="48"/>
      <c r="C181" s="48"/>
    </row>
    <row r="182" spans="1:3" s="32" customFormat="1" ht="18" customHeight="1">
      <c r="A182" s="47"/>
      <c r="B182" s="48"/>
      <c r="C182" s="48"/>
    </row>
    <row r="183" spans="1:3" s="32" customFormat="1" ht="18" customHeight="1">
      <c r="A183" s="47"/>
      <c r="B183" s="48"/>
      <c r="C183" s="48"/>
    </row>
    <row r="184" spans="1:3" s="32" customFormat="1" ht="18" customHeight="1">
      <c r="A184" s="47"/>
      <c r="B184" s="48"/>
      <c r="C184" s="48"/>
    </row>
    <row r="185" spans="1:3" s="32" customFormat="1" ht="18" customHeight="1">
      <c r="A185" s="47"/>
      <c r="B185" s="48"/>
      <c r="C185" s="48"/>
    </row>
    <row r="186" spans="1:3" s="32" customFormat="1" ht="18" customHeight="1">
      <c r="A186" s="47"/>
      <c r="B186" s="48"/>
      <c r="C186" s="48"/>
    </row>
    <row r="187" spans="1:3" s="32" customFormat="1" ht="18" customHeight="1">
      <c r="A187" s="47"/>
      <c r="B187" s="48"/>
      <c r="C187" s="48"/>
    </row>
    <row r="188" spans="1:3" s="32" customFormat="1" ht="18" customHeight="1">
      <c r="A188" s="47"/>
      <c r="B188" s="48"/>
      <c r="C188" s="48"/>
    </row>
    <row r="189" spans="1:3" s="32" customFormat="1" ht="18" customHeight="1">
      <c r="A189" s="47"/>
      <c r="B189" s="48"/>
      <c r="C189" s="48"/>
    </row>
    <row r="190" spans="1:3" s="32" customFormat="1" ht="18" customHeight="1">
      <c r="A190" s="47"/>
      <c r="B190" s="48"/>
      <c r="C190" s="48"/>
    </row>
    <row r="191" spans="1:3" s="32" customFormat="1" ht="18" customHeight="1">
      <c r="A191" s="47"/>
      <c r="B191" s="48"/>
      <c r="C191" s="48"/>
    </row>
    <row r="192" spans="1:3" s="32" customFormat="1" ht="18" customHeight="1">
      <c r="A192" s="47"/>
      <c r="B192" s="48"/>
      <c r="C192" s="48"/>
    </row>
    <row r="193" spans="1:3" s="32" customFormat="1" ht="18" customHeight="1">
      <c r="A193" s="47"/>
      <c r="B193" s="48"/>
      <c r="C193" s="48"/>
    </row>
    <row r="194" spans="1:3" s="32" customFormat="1" ht="18" customHeight="1">
      <c r="A194" s="47"/>
      <c r="B194" s="48"/>
      <c r="C194" s="48"/>
    </row>
    <row r="195" spans="1:3" s="32" customFormat="1" ht="18" customHeight="1">
      <c r="A195" s="47"/>
      <c r="B195" s="48"/>
      <c r="C195" s="48"/>
    </row>
    <row r="196" spans="1:3" s="32" customFormat="1" ht="18" customHeight="1">
      <c r="A196" s="47"/>
      <c r="B196" s="48"/>
      <c r="C196" s="48"/>
    </row>
    <row r="197" spans="1:3" s="32" customFormat="1" ht="18" customHeight="1">
      <c r="A197" s="47"/>
      <c r="B197" s="48"/>
      <c r="C197" s="48"/>
    </row>
    <row r="198" spans="1:3" s="32" customFormat="1" ht="18" customHeight="1">
      <c r="A198" s="47"/>
      <c r="B198" s="48"/>
      <c r="C198" s="48"/>
    </row>
    <row r="199" spans="1:3" s="32" customFormat="1" ht="18" customHeight="1">
      <c r="A199" s="47"/>
      <c r="B199" s="48"/>
      <c r="C199" s="48"/>
    </row>
    <row r="200" spans="1:3" s="32" customFormat="1" ht="18" customHeight="1">
      <c r="A200" s="47"/>
      <c r="B200" s="48"/>
      <c r="C200" s="48"/>
    </row>
    <row r="201" spans="1:3" s="32" customFormat="1" ht="18" customHeight="1">
      <c r="A201" s="47"/>
      <c r="B201" s="48"/>
      <c r="C201" s="48"/>
    </row>
    <row r="202" spans="1:3" s="32" customFormat="1" ht="18" customHeight="1">
      <c r="A202" s="47"/>
      <c r="B202" s="48"/>
      <c r="C202" s="48"/>
    </row>
    <row r="203" spans="1:3" s="32" customFormat="1" ht="18" customHeight="1">
      <c r="A203" s="47"/>
      <c r="B203" s="48"/>
      <c r="C203" s="48"/>
    </row>
    <row r="204" spans="1:3" s="32" customFormat="1" ht="18" customHeight="1">
      <c r="A204" s="47"/>
      <c r="B204" s="48"/>
      <c r="C204" s="48"/>
    </row>
    <row r="205" spans="1:3" s="32" customFormat="1" ht="18" customHeight="1">
      <c r="A205" s="47"/>
      <c r="B205" s="48"/>
      <c r="C205" s="48"/>
    </row>
    <row r="206" spans="1:3" s="32" customFormat="1" ht="18" customHeight="1">
      <c r="A206" s="47"/>
      <c r="B206" s="48"/>
      <c r="C206" s="48"/>
    </row>
    <row r="207" spans="1:3" s="32" customFormat="1" ht="18" customHeight="1">
      <c r="A207" s="47"/>
      <c r="B207" s="48"/>
      <c r="C207" s="48"/>
    </row>
    <row r="208" spans="1:3" s="32" customFormat="1" ht="18" customHeight="1">
      <c r="A208" s="47"/>
      <c r="B208" s="48"/>
      <c r="C208" s="48"/>
    </row>
    <row r="209" spans="1:3" s="32" customFormat="1" ht="18" customHeight="1">
      <c r="A209" s="47"/>
      <c r="B209" s="48"/>
      <c r="C209" s="48"/>
    </row>
    <row r="210" spans="1:3" s="32" customFormat="1" ht="18" customHeight="1">
      <c r="A210" s="47"/>
      <c r="B210" s="48"/>
      <c r="C210" s="48"/>
    </row>
    <row r="211" spans="1:3" s="32" customFormat="1" ht="18" customHeight="1">
      <c r="A211" s="47"/>
      <c r="B211" s="48"/>
      <c r="C211" s="48"/>
    </row>
    <row r="212" spans="1:3" s="32" customFormat="1" ht="18" customHeight="1">
      <c r="A212" s="47"/>
      <c r="B212" s="48"/>
      <c r="C212" s="48"/>
    </row>
    <row r="213" spans="1:3" s="32" customFormat="1" ht="18" customHeight="1">
      <c r="A213" s="47"/>
      <c r="B213" s="48"/>
      <c r="C213" s="48"/>
    </row>
    <row r="214" spans="1:3" s="32" customFormat="1" ht="18" customHeight="1">
      <c r="A214" s="47"/>
      <c r="B214" s="48"/>
      <c r="C214" s="48"/>
    </row>
    <row r="215" spans="1:3" s="32" customFormat="1" ht="18" customHeight="1">
      <c r="A215" s="47"/>
      <c r="B215" s="48"/>
      <c r="C215" s="48"/>
    </row>
    <row r="216" spans="1:3" s="32" customFormat="1" ht="18" customHeight="1">
      <c r="A216" s="47"/>
      <c r="B216" s="48"/>
      <c r="C216" s="48"/>
    </row>
    <row r="217" spans="1:3" s="32" customFormat="1" ht="18" customHeight="1">
      <c r="A217" s="47"/>
      <c r="B217" s="48"/>
      <c r="C217" s="48"/>
    </row>
    <row r="218" spans="1:3" s="32" customFormat="1" ht="18" customHeight="1">
      <c r="A218" s="47"/>
      <c r="B218" s="48"/>
      <c r="C218" s="48"/>
    </row>
    <row r="219" spans="1:3" s="32" customFormat="1" ht="18" customHeight="1">
      <c r="A219" s="47"/>
      <c r="B219" s="48"/>
      <c r="C219" s="48"/>
    </row>
    <row r="220" spans="1:3" s="32" customFormat="1" ht="18" customHeight="1">
      <c r="A220" s="47"/>
      <c r="B220" s="48"/>
      <c r="C220" s="48"/>
    </row>
    <row r="221" spans="1:3" s="32" customFormat="1" ht="18" customHeight="1">
      <c r="A221" s="47"/>
      <c r="B221" s="48"/>
      <c r="C221" s="48"/>
    </row>
    <row r="222" spans="1:3" s="32" customFormat="1" ht="18" customHeight="1">
      <c r="A222" s="47"/>
      <c r="B222" s="48"/>
      <c r="C222" s="48"/>
    </row>
    <row r="223" spans="1:3" s="32" customFormat="1" ht="18" customHeight="1">
      <c r="A223" s="47"/>
      <c r="B223" s="48"/>
      <c r="C223" s="48"/>
    </row>
    <row r="224" spans="1:3" s="32" customFormat="1" ht="18" customHeight="1">
      <c r="A224" s="47"/>
      <c r="B224" s="48"/>
      <c r="C224" s="48"/>
    </row>
    <row r="225" spans="1:3" s="32" customFormat="1" ht="18" customHeight="1">
      <c r="A225" s="47"/>
      <c r="B225" s="48"/>
      <c r="C225" s="48"/>
    </row>
    <row r="226" spans="1:3" s="32" customFormat="1" ht="18" customHeight="1">
      <c r="A226" s="47"/>
      <c r="B226" s="48"/>
      <c r="C226" s="48"/>
    </row>
    <row r="227" spans="1:3" s="32" customFormat="1" ht="18" customHeight="1">
      <c r="A227" s="47"/>
      <c r="B227" s="48"/>
      <c r="C227" s="48"/>
    </row>
    <row r="228" spans="1:3" s="32" customFormat="1" ht="18" customHeight="1">
      <c r="A228" s="47"/>
      <c r="B228" s="48"/>
      <c r="C228" s="48"/>
    </row>
    <row r="229" spans="1:3" s="32" customFormat="1" ht="18" customHeight="1">
      <c r="A229" s="47"/>
      <c r="B229" s="48"/>
      <c r="C229" s="48"/>
    </row>
    <row r="230" spans="1:3" s="32" customFormat="1" ht="18" customHeight="1">
      <c r="A230" s="47"/>
      <c r="B230" s="48"/>
      <c r="C230" s="48"/>
    </row>
    <row r="231" spans="1:3" s="32" customFormat="1" ht="18" customHeight="1">
      <c r="A231" s="47"/>
      <c r="B231" s="48"/>
      <c r="C231" s="48"/>
    </row>
    <row r="232" spans="1:3" s="32" customFormat="1" ht="18" customHeight="1">
      <c r="A232" s="47"/>
      <c r="B232" s="48"/>
      <c r="C232" s="48"/>
    </row>
    <row r="233" spans="1:3" s="32" customFormat="1" ht="18" customHeight="1">
      <c r="A233" s="47"/>
      <c r="B233" s="48"/>
      <c r="C233" s="48"/>
    </row>
    <row r="234" spans="1:3" s="32" customFormat="1" ht="18" customHeight="1">
      <c r="A234" s="47"/>
      <c r="B234" s="48"/>
      <c r="C234" s="48"/>
    </row>
    <row r="235" spans="1:3" s="32" customFormat="1" ht="18" customHeight="1">
      <c r="A235" s="47"/>
      <c r="B235" s="48"/>
      <c r="C235" s="48"/>
    </row>
    <row r="236" spans="1:3" s="32" customFormat="1" ht="18" customHeight="1">
      <c r="A236" s="47"/>
      <c r="B236" s="48"/>
      <c r="C236" s="48"/>
    </row>
    <row r="237" spans="1:3" s="32" customFormat="1" ht="18" customHeight="1">
      <c r="A237" s="47"/>
      <c r="B237" s="48"/>
      <c r="C237" s="48"/>
    </row>
    <row r="238" spans="1:3" s="32" customFormat="1" ht="18" customHeight="1">
      <c r="A238" s="47"/>
      <c r="B238" s="48"/>
      <c r="C238" s="48"/>
    </row>
    <row r="239" spans="1:3" s="32" customFormat="1" ht="18" customHeight="1">
      <c r="A239" s="47"/>
      <c r="B239" s="48"/>
      <c r="C239" s="48"/>
    </row>
    <row r="240" spans="1:3" s="32" customFormat="1" ht="18" customHeight="1">
      <c r="A240" s="47"/>
      <c r="B240" s="48"/>
      <c r="C240" s="48"/>
    </row>
    <row r="241" spans="1:3" s="32" customFormat="1" ht="18" customHeight="1">
      <c r="A241" s="47"/>
      <c r="B241" s="48"/>
      <c r="C241" s="48"/>
    </row>
    <row r="242" spans="1:3" s="32" customFormat="1" ht="18" customHeight="1">
      <c r="A242" s="47"/>
      <c r="B242" s="48"/>
      <c r="C242" s="48"/>
    </row>
    <row r="243" spans="1:3" s="32" customFormat="1" ht="18" customHeight="1">
      <c r="A243" s="47"/>
      <c r="B243" s="48"/>
      <c r="C243" s="48"/>
    </row>
    <row r="244" spans="1:3" s="32" customFormat="1" ht="18" customHeight="1">
      <c r="A244" s="47"/>
      <c r="B244" s="48"/>
      <c r="C244" s="48"/>
    </row>
    <row r="245" spans="1:3" s="32" customFormat="1" ht="18" customHeight="1">
      <c r="A245" s="47"/>
      <c r="B245" s="48"/>
      <c r="C245" s="48"/>
    </row>
    <row r="246" spans="1:3" s="32" customFormat="1" ht="18" customHeight="1">
      <c r="A246" s="47"/>
      <c r="B246" s="48"/>
      <c r="C246" s="48"/>
    </row>
    <row r="247" spans="1:3" s="32" customFormat="1" ht="18" customHeight="1">
      <c r="A247" s="47"/>
      <c r="B247" s="48"/>
      <c r="C247" s="48"/>
    </row>
    <row r="248" spans="1:3" s="32" customFormat="1" ht="18" customHeight="1">
      <c r="A248" s="47"/>
      <c r="B248" s="48"/>
      <c r="C248" s="48"/>
    </row>
    <row r="249" spans="1:3" s="32" customFormat="1" ht="18" customHeight="1">
      <c r="A249" s="47"/>
      <c r="B249" s="48"/>
      <c r="C249" s="48"/>
    </row>
    <row r="250" spans="1:3" s="32" customFormat="1" ht="18" customHeight="1">
      <c r="A250" s="47"/>
      <c r="B250" s="48"/>
      <c r="C250" s="48"/>
    </row>
    <row r="251" spans="1:3" s="32" customFormat="1" ht="18" customHeight="1">
      <c r="A251" s="47"/>
      <c r="B251" s="48"/>
      <c r="C251" s="48"/>
    </row>
    <row r="252" spans="1:3" s="32" customFormat="1" ht="18" customHeight="1">
      <c r="A252" s="47"/>
      <c r="B252" s="48"/>
      <c r="C252" s="48"/>
    </row>
    <row r="253" spans="1:3" s="32" customFormat="1" ht="18" customHeight="1">
      <c r="A253" s="47"/>
      <c r="B253" s="48"/>
      <c r="C253" s="48"/>
    </row>
    <row r="254" spans="1:3" s="32" customFormat="1" ht="18" customHeight="1">
      <c r="A254" s="47"/>
      <c r="B254" s="48"/>
      <c r="C254" s="48"/>
    </row>
    <row r="255" spans="1:3" s="32" customFormat="1" ht="18" customHeight="1">
      <c r="A255" s="47"/>
      <c r="B255" s="48"/>
      <c r="C255" s="48"/>
    </row>
    <row r="256" spans="1:3" s="32" customFormat="1" ht="18" customHeight="1">
      <c r="A256" s="47"/>
      <c r="B256" s="48"/>
      <c r="C256" s="48"/>
    </row>
    <row r="257" spans="1:3" s="32" customFormat="1" ht="18" customHeight="1">
      <c r="A257" s="47"/>
      <c r="B257" s="48"/>
      <c r="C257" s="48"/>
    </row>
    <row r="258" spans="1:3" s="32" customFormat="1" ht="18" customHeight="1">
      <c r="A258" s="47"/>
      <c r="B258" s="48"/>
      <c r="C258" s="48"/>
    </row>
    <row r="259" spans="1:3" s="32" customFormat="1" ht="18" customHeight="1">
      <c r="A259" s="47"/>
      <c r="B259" s="48"/>
      <c r="C259" s="48"/>
    </row>
    <row r="260" spans="1:3" s="32" customFormat="1" ht="18" customHeight="1">
      <c r="A260" s="47"/>
      <c r="B260" s="48"/>
      <c r="C260" s="48"/>
    </row>
    <row r="261" spans="1:3" s="32" customFormat="1" ht="18" customHeight="1">
      <c r="A261" s="47"/>
      <c r="B261" s="48"/>
      <c r="C261" s="48"/>
    </row>
    <row r="262" spans="1:3" s="32" customFormat="1" ht="18" customHeight="1">
      <c r="A262" s="47"/>
      <c r="B262" s="48"/>
      <c r="C262" s="48"/>
    </row>
    <row r="263" spans="1:3" s="32" customFormat="1" ht="18" customHeight="1">
      <c r="A263" s="47"/>
      <c r="B263" s="48"/>
      <c r="C263" s="48"/>
    </row>
    <row r="264" spans="1:3" s="32" customFormat="1" ht="18" customHeight="1">
      <c r="A264" s="47"/>
      <c r="B264" s="48"/>
      <c r="C264" s="48"/>
    </row>
    <row r="265" spans="1:3" s="32" customFormat="1" ht="18" customHeight="1">
      <c r="A265" s="47"/>
      <c r="B265" s="48"/>
      <c r="C265" s="48"/>
    </row>
    <row r="266" spans="1:3" s="32" customFormat="1" ht="18" customHeight="1">
      <c r="A266" s="47"/>
      <c r="B266" s="48"/>
      <c r="C266" s="48"/>
    </row>
    <row r="267" spans="1:3" s="32" customFormat="1" ht="18" customHeight="1">
      <c r="A267" s="47"/>
      <c r="B267" s="48"/>
      <c r="C267" s="48"/>
    </row>
    <row r="268" spans="1:3" s="32" customFormat="1" ht="18" customHeight="1">
      <c r="A268" s="47"/>
      <c r="B268" s="48"/>
      <c r="C268" s="48"/>
    </row>
    <row r="269" spans="1:3" s="32" customFormat="1" ht="18" customHeight="1">
      <c r="A269" s="47"/>
      <c r="B269" s="48"/>
      <c r="C269" s="48"/>
    </row>
    <row r="270" spans="1:3" s="32" customFormat="1" ht="18" customHeight="1">
      <c r="A270" s="47"/>
      <c r="B270" s="48"/>
      <c r="C270" s="48"/>
    </row>
    <row r="271" spans="1:3" s="32" customFormat="1" ht="18" customHeight="1">
      <c r="A271" s="47"/>
      <c r="B271" s="48"/>
      <c r="C271" s="48"/>
    </row>
    <row r="272" spans="1:3" s="32" customFormat="1" ht="18" customHeight="1">
      <c r="A272" s="47"/>
      <c r="B272" s="48"/>
      <c r="C272" s="48"/>
    </row>
    <row r="273" spans="1:3" s="32" customFormat="1" ht="18" customHeight="1">
      <c r="A273" s="47"/>
      <c r="B273" s="48"/>
      <c r="C273" s="48"/>
    </row>
    <row r="274" spans="1:3" s="32" customFormat="1" ht="18" customHeight="1">
      <c r="A274" s="47"/>
      <c r="B274" s="48"/>
      <c r="C274" s="48"/>
    </row>
    <row r="275" spans="1:3" s="32" customFormat="1" ht="18" customHeight="1">
      <c r="A275" s="47"/>
      <c r="B275" s="48"/>
      <c r="C275" s="48"/>
    </row>
    <row r="276" spans="1:3" s="32" customFormat="1" ht="18" customHeight="1">
      <c r="A276" s="47"/>
      <c r="B276" s="48"/>
      <c r="C276" s="48"/>
    </row>
    <row r="277" spans="1:3" s="32" customFormat="1" ht="18" customHeight="1">
      <c r="A277" s="47"/>
      <c r="B277" s="48"/>
      <c r="C277" s="48"/>
    </row>
    <row r="278" spans="1:3" s="32" customFormat="1" ht="18" customHeight="1">
      <c r="A278" s="47"/>
      <c r="B278" s="48"/>
      <c r="C278" s="48"/>
    </row>
    <row r="279" spans="1:3" s="32" customFormat="1" ht="18" customHeight="1">
      <c r="A279" s="47"/>
      <c r="B279" s="48"/>
      <c r="C279" s="48"/>
    </row>
    <row r="280" spans="1:3" s="32" customFormat="1" ht="18" customHeight="1">
      <c r="A280" s="47"/>
      <c r="B280" s="48"/>
      <c r="C280" s="48"/>
    </row>
    <row r="281" spans="1:3" s="32" customFormat="1" ht="18" customHeight="1">
      <c r="A281" s="47"/>
      <c r="B281" s="48"/>
      <c r="C281" s="48"/>
    </row>
    <row r="282" spans="1:3" s="32" customFormat="1" ht="18" customHeight="1">
      <c r="A282" s="47"/>
      <c r="B282" s="48"/>
      <c r="C282" s="48"/>
    </row>
    <row r="283" spans="1:3" s="32" customFormat="1" ht="18" customHeight="1">
      <c r="A283" s="47"/>
      <c r="B283" s="48"/>
      <c r="C283" s="48"/>
    </row>
    <row r="284" spans="1:3" s="32" customFormat="1" ht="18" customHeight="1">
      <c r="A284" s="47"/>
      <c r="B284" s="48"/>
      <c r="C284" s="48"/>
    </row>
    <row r="285" spans="1:3" s="32" customFormat="1" ht="18" customHeight="1">
      <c r="A285" s="47"/>
      <c r="B285" s="48"/>
      <c r="C285" s="48"/>
    </row>
    <row r="286" spans="1:3" s="32" customFormat="1" ht="18" customHeight="1">
      <c r="A286" s="47"/>
      <c r="B286" s="48"/>
      <c r="C286" s="48"/>
    </row>
    <row r="287" spans="1:3" s="32" customFormat="1" ht="18" customHeight="1">
      <c r="A287" s="47"/>
      <c r="B287" s="48"/>
      <c r="C287" s="48"/>
    </row>
    <row r="288" spans="1:3" s="32" customFormat="1" ht="18" customHeight="1">
      <c r="A288" s="47"/>
      <c r="B288" s="48"/>
      <c r="C288" s="48"/>
    </row>
    <row r="289" spans="1:3" s="32" customFormat="1" ht="18" customHeight="1">
      <c r="A289" s="47"/>
      <c r="B289" s="48"/>
      <c r="C289" s="48"/>
    </row>
    <row r="290" spans="1:3" s="32" customFormat="1" ht="18" customHeight="1">
      <c r="A290" s="47"/>
      <c r="B290" s="48"/>
      <c r="C290" s="48"/>
    </row>
    <row r="291" spans="1:3" s="32" customFormat="1" ht="18" customHeight="1">
      <c r="A291" s="47"/>
      <c r="B291" s="48"/>
      <c r="C291" s="48"/>
    </row>
    <row r="292" spans="1:3" s="32" customFormat="1" ht="18" customHeight="1">
      <c r="A292" s="47"/>
      <c r="B292" s="48"/>
      <c r="C292" s="48"/>
    </row>
    <row r="293" spans="1:3" s="32" customFormat="1" ht="18" customHeight="1">
      <c r="A293" s="47"/>
      <c r="B293" s="48"/>
      <c r="C293" s="48"/>
    </row>
    <row r="294" spans="1:3" s="32" customFormat="1" ht="18" customHeight="1">
      <c r="A294" s="47"/>
      <c r="B294" s="48"/>
      <c r="C294" s="48"/>
    </row>
    <row r="295" spans="1:3" s="32" customFormat="1" ht="18" customHeight="1">
      <c r="A295" s="47"/>
      <c r="B295" s="48"/>
      <c r="C295" s="48"/>
    </row>
    <row r="296" spans="1:3" s="32" customFormat="1" ht="18" customHeight="1">
      <c r="A296" s="47"/>
      <c r="B296" s="48"/>
      <c r="C296" s="48"/>
    </row>
    <row r="297" spans="1:3" s="32" customFormat="1" ht="18" customHeight="1">
      <c r="A297" s="47"/>
      <c r="B297" s="48"/>
      <c r="C297" s="48"/>
    </row>
    <row r="298" spans="1:3" s="32" customFormat="1" ht="18" customHeight="1">
      <c r="A298" s="47"/>
      <c r="B298" s="48"/>
      <c r="C298" s="48"/>
    </row>
    <row r="299" spans="1:3" s="32" customFormat="1" ht="18" customHeight="1">
      <c r="A299" s="47"/>
      <c r="B299" s="48"/>
      <c r="C299" s="48"/>
    </row>
    <row r="300" spans="1:3" s="32" customFormat="1" ht="18" customHeight="1">
      <c r="A300" s="47"/>
      <c r="B300" s="48"/>
      <c r="C300" s="48"/>
    </row>
    <row r="301" spans="1:3" s="32" customFormat="1" ht="18" customHeight="1">
      <c r="A301" s="47"/>
      <c r="B301" s="48"/>
      <c r="C301" s="48"/>
    </row>
    <row r="302" spans="1:3" s="32" customFormat="1" ht="18" customHeight="1">
      <c r="A302" s="47"/>
      <c r="B302" s="48"/>
      <c r="C302" s="48"/>
    </row>
    <row r="303" spans="1:3" s="32" customFormat="1" ht="18" customHeight="1">
      <c r="A303" s="47"/>
      <c r="B303" s="48"/>
      <c r="C303" s="48"/>
    </row>
    <row r="304" spans="1:3" s="32" customFormat="1" ht="18" customHeight="1">
      <c r="A304" s="47"/>
      <c r="B304" s="48"/>
      <c r="C304" s="48"/>
    </row>
    <row r="305" spans="1:3" s="32" customFormat="1" ht="18" customHeight="1">
      <c r="A305" s="47"/>
      <c r="B305" s="48"/>
      <c r="C305" s="48"/>
    </row>
    <row r="306" spans="1:3" s="32" customFormat="1" ht="18" customHeight="1">
      <c r="A306" s="47"/>
      <c r="B306" s="48"/>
      <c r="C306" s="48"/>
    </row>
    <row r="307" spans="1:3" s="32" customFormat="1" ht="18" customHeight="1">
      <c r="A307" s="47"/>
      <c r="B307" s="48"/>
      <c r="C307" s="48"/>
    </row>
    <row r="308" spans="1:3" s="32" customFormat="1" ht="18" customHeight="1">
      <c r="A308" s="47"/>
      <c r="B308" s="48"/>
      <c r="C308" s="48"/>
    </row>
    <row r="309" spans="1:3" s="32" customFormat="1" ht="18" customHeight="1">
      <c r="A309" s="47"/>
      <c r="B309" s="48"/>
      <c r="C309" s="48"/>
    </row>
    <row r="310" spans="1:3" s="32" customFormat="1" ht="18" customHeight="1">
      <c r="A310" s="47"/>
      <c r="B310" s="48"/>
      <c r="C310" s="48"/>
    </row>
    <row r="311" spans="1:3" s="32" customFormat="1" ht="18" customHeight="1">
      <c r="A311" s="47"/>
      <c r="B311" s="48"/>
      <c r="C311" s="48"/>
    </row>
    <row r="312" spans="1:3" s="32" customFormat="1" ht="18" customHeight="1">
      <c r="A312" s="47"/>
      <c r="B312" s="48"/>
      <c r="C312" s="48"/>
    </row>
    <row r="313" spans="1:3" s="32" customFormat="1" ht="18" customHeight="1">
      <c r="A313" s="47"/>
      <c r="B313" s="48"/>
      <c r="C313" s="48"/>
    </row>
    <row r="314" spans="1:3" s="32" customFormat="1" ht="18" customHeight="1">
      <c r="A314" s="47"/>
      <c r="B314" s="48"/>
      <c r="C314" s="48"/>
    </row>
    <row r="315" spans="1:3" s="32" customFormat="1" ht="18" customHeight="1">
      <c r="A315" s="47"/>
      <c r="B315" s="48"/>
      <c r="C315" s="48"/>
    </row>
    <row r="316" spans="1:3" s="32" customFormat="1" ht="18" customHeight="1">
      <c r="A316" s="47"/>
      <c r="B316" s="48"/>
      <c r="C316" s="48"/>
    </row>
    <row r="317" spans="1:3" s="32" customFormat="1" ht="18" customHeight="1">
      <c r="A317" s="47"/>
      <c r="B317" s="48"/>
      <c r="C317" s="48"/>
    </row>
    <row r="318" spans="1:3" s="32" customFormat="1" ht="18" customHeight="1">
      <c r="A318" s="47"/>
      <c r="B318" s="48"/>
      <c r="C318" s="48"/>
    </row>
    <row r="319" spans="1:3" s="32" customFormat="1" ht="18" customHeight="1">
      <c r="A319" s="47"/>
      <c r="B319" s="48"/>
      <c r="C319" s="48"/>
    </row>
    <row r="320" spans="1:3" s="32" customFormat="1" ht="18" customHeight="1">
      <c r="A320" s="47"/>
      <c r="B320" s="48"/>
      <c r="C320" s="48"/>
    </row>
    <row r="321" spans="1:3" s="32" customFormat="1" ht="18" customHeight="1">
      <c r="A321" s="47"/>
      <c r="B321" s="48"/>
      <c r="C321" s="48"/>
    </row>
    <row r="322" spans="1:3" s="32" customFormat="1" ht="18" customHeight="1">
      <c r="A322" s="47"/>
      <c r="B322" s="48"/>
      <c r="C322" s="48"/>
    </row>
    <row r="323" spans="1:3" s="32" customFormat="1" ht="18" customHeight="1">
      <c r="A323" s="47"/>
      <c r="B323" s="48"/>
      <c r="C323" s="48"/>
    </row>
    <row r="324" spans="1:3" s="32" customFormat="1" ht="18" customHeight="1">
      <c r="A324" s="47"/>
      <c r="B324" s="48"/>
      <c r="C324" s="48"/>
    </row>
    <row r="325" spans="1:3" s="32" customFormat="1" ht="18" customHeight="1">
      <c r="A325" s="47"/>
      <c r="B325" s="48"/>
      <c r="C325" s="48"/>
    </row>
    <row r="326" spans="1:3" s="32" customFormat="1" ht="18" customHeight="1">
      <c r="A326" s="47"/>
      <c r="B326" s="48"/>
      <c r="C326" s="48"/>
    </row>
    <row r="327" spans="1:3" s="32" customFormat="1" ht="18" customHeight="1">
      <c r="A327" s="47"/>
      <c r="B327" s="48"/>
      <c r="C327" s="48"/>
    </row>
    <row r="328" spans="1:3" s="32" customFormat="1" ht="18" customHeight="1">
      <c r="A328" s="47"/>
      <c r="B328" s="48"/>
      <c r="C328" s="48"/>
    </row>
    <row r="329" spans="1:3" s="32" customFormat="1" ht="18" customHeight="1">
      <c r="A329" s="47"/>
      <c r="B329" s="48"/>
      <c r="C329" s="48"/>
    </row>
    <row r="330" spans="1:3" s="32" customFormat="1" ht="18" customHeight="1">
      <c r="A330" s="47"/>
      <c r="B330" s="48"/>
      <c r="C330" s="48"/>
    </row>
    <row r="331" spans="1:3" s="32" customFormat="1" ht="18" customHeight="1">
      <c r="A331" s="47"/>
      <c r="B331" s="48"/>
      <c r="C331" s="48"/>
    </row>
    <row r="332" spans="1:3" s="32" customFormat="1" ht="18" customHeight="1">
      <c r="A332" s="47"/>
      <c r="B332" s="48"/>
      <c r="C332" s="48"/>
    </row>
    <row r="333" spans="1:3" s="32" customFormat="1" ht="18" customHeight="1">
      <c r="A333" s="47"/>
      <c r="B333" s="48"/>
      <c r="C333" s="48"/>
    </row>
    <row r="334" spans="1:3" s="32" customFormat="1" ht="18" customHeight="1">
      <c r="A334" s="47"/>
      <c r="B334" s="48"/>
      <c r="C334" s="48"/>
    </row>
    <row r="335" spans="1:3" s="32" customFormat="1" ht="18" customHeight="1">
      <c r="A335" s="47"/>
      <c r="B335" s="48"/>
      <c r="C335" s="48"/>
    </row>
    <row r="336" spans="1:3" s="32" customFormat="1" ht="18" customHeight="1">
      <c r="A336" s="47"/>
      <c r="B336" s="48"/>
      <c r="C336" s="48"/>
    </row>
    <row r="337" spans="1:3" s="32" customFormat="1" ht="18" customHeight="1">
      <c r="A337" s="47"/>
      <c r="B337" s="48"/>
      <c r="C337" s="48"/>
    </row>
    <row r="338" spans="1:3" s="32" customFormat="1" ht="18" customHeight="1">
      <c r="A338" s="47"/>
      <c r="B338" s="48"/>
      <c r="C338" s="48"/>
    </row>
    <row r="339" spans="1:3" s="32" customFormat="1" ht="18" customHeight="1">
      <c r="A339" s="47"/>
      <c r="B339" s="48"/>
      <c r="C339" s="48"/>
    </row>
    <row r="340" spans="1:3" s="32" customFormat="1" ht="18" customHeight="1">
      <c r="A340" s="47"/>
      <c r="B340" s="48"/>
      <c r="C340" s="48"/>
    </row>
    <row r="341" spans="1:3" s="32" customFormat="1" ht="18" customHeight="1">
      <c r="A341" s="47"/>
      <c r="B341" s="48"/>
      <c r="C341" s="48"/>
    </row>
    <row r="342" spans="1:3" s="32" customFormat="1" ht="18" customHeight="1">
      <c r="A342" s="47"/>
      <c r="B342" s="48"/>
      <c r="C342" s="48"/>
    </row>
    <row r="343" spans="1:3" s="32" customFormat="1" ht="18" customHeight="1">
      <c r="A343" s="47"/>
      <c r="B343" s="48"/>
      <c r="C343" s="48"/>
    </row>
    <row r="344" spans="1:3" s="32" customFormat="1" ht="18" customHeight="1">
      <c r="A344" s="47"/>
      <c r="B344" s="48"/>
      <c r="C344" s="48"/>
    </row>
    <row r="345" spans="1:3" s="32" customFormat="1" ht="18" customHeight="1">
      <c r="A345" s="47"/>
      <c r="B345" s="48"/>
      <c r="C345" s="48"/>
    </row>
    <row r="346" spans="1:3" s="32" customFormat="1" ht="18" customHeight="1">
      <c r="A346" s="47"/>
      <c r="B346" s="48"/>
      <c r="C346" s="48"/>
    </row>
    <row r="347" spans="1:3" s="32" customFormat="1" ht="18" customHeight="1">
      <c r="A347" s="47"/>
      <c r="B347" s="48"/>
      <c r="C347" s="48"/>
    </row>
    <row r="348" spans="1:3" s="32" customFormat="1" ht="18" customHeight="1">
      <c r="A348" s="47"/>
      <c r="B348" s="48"/>
      <c r="C348" s="48"/>
    </row>
    <row r="349" spans="1:3" s="32" customFormat="1" ht="18" customHeight="1">
      <c r="A349" s="47"/>
      <c r="B349" s="48"/>
      <c r="C349" s="48"/>
    </row>
    <row r="350" spans="1:3" s="32" customFormat="1" ht="18" customHeight="1">
      <c r="A350" s="47"/>
      <c r="B350" s="48"/>
      <c r="C350" s="48"/>
    </row>
    <row r="351" spans="1:3" s="32" customFormat="1" ht="18" customHeight="1">
      <c r="A351" s="47"/>
      <c r="B351" s="48"/>
      <c r="C351" s="48"/>
    </row>
    <row r="352" spans="1:3" s="32" customFormat="1" ht="18" customHeight="1">
      <c r="A352" s="47"/>
      <c r="B352" s="48"/>
      <c r="C352" s="48"/>
    </row>
    <row r="353" spans="1:3" s="32" customFormat="1" ht="18" customHeight="1">
      <c r="A353" s="47"/>
      <c r="B353" s="48"/>
      <c r="C353" s="48"/>
    </row>
    <row r="354" spans="1:3" s="32" customFormat="1" ht="18" customHeight="1">
      <c r="A354" s="47"/>
      <c r="B354" s="48"/>
      <c r="C354" s="48"/>
    </row>
    <row r="355" spans="1:3" s="32" customFormat="1" ht="18" customHeight="1">
      <c r="A355" s="47"/>
      <c r="B355" s="48"/>
      <c r="C355" s="48"/>
    </row>
    <row r="356" spans="1:3" s="32" customFormat="1" ht="18" customHeight="1">
      <c r="A356" s="47"/>
      <c r="B356" s="48"/>
      <c r="C356" s="48"/>
    </row>
    <row r="357" spans="1:3" s="32" customFormat="1" ht="18" customHeight="1">
      <c r="A357" s="47"/>
      <c r="B357" s="48"/>
      <c r="C357" s="48"/>
    </row>
    <row r="358" spans="1:3" s="32" customFormat="1" ht="18" customHeight="1">
      <c r="A358" s="47"/>
      <c r="B358" s="48"/>
      <c r="C358" s="48"/>
    </row>
    <row r="359" spans="1:3" s="32" customFormat="1" ht="18" customHeight="1">
      <c r="A359" s="47"/>
      <c r="B359" s="48"/>
      <c r="C359" s="48"/>
    </row>
    <row r="360" spans="1:3" s="32" customFormat="1" ht="18" customHeight="1">
      <c r="A360" s="47"/>
      <c r="B360" s="48"/>
      <c r="C360" s="48"/>
    </row>
    <row r="361" spans="1:3" s="32" customFormat="1" ht="18" customHeight="1">
      <c r="A361" s="47"/>
      <c r="B361" s="48"/>
      <c r="C361" s="48"/>
    </row>
    <row r="362" spans="1:3" s="32" customFormat="1" ht="18" customHeight="1">
      <c r="A362" s="47"/>
      <c r="B362" s="48"/>
      <c r="C362" s="48"/>
    </row>
    <row r="363" spans="1:3" s="32" customFormat="1" ht="18" customHeight="1">
      <c r="A363" s="47"/>
      <c r="B363" s="48"/>
      <c r="C363" s="48"/>
    </row>
    <row r="364" spans="1:3" s="32" customFormat="1" ht="18" customHeight="1">
      <c r="A364" s="47"/>
      <c r="B364" s="48"/>
      <c r="C364" s="48"/>
    </row>
    <row r="365" spans="1:3" s="32" customFormat="1" ht="18" customHeight="1">
      <c r="A365" s="47"/>
      <c r="B365" s="48"/>
      <c r="C365" s="48"/>
    </row>
    <row r="366" spans="1:3" s="32" customFormat="1" ht="18" customHeight="1">
      <c r="A366" s="47"/>
      <c r="B366" s="48"/>
      <c r="C366" s="48"/>
    </row>
    <row r="367" spans="1:3" s="32" customFormat="1" ht="18" customHeight="1">
      <c r="A367" s="47"/>
      <c r="B367" s="48"/>
      <c r="C367" s="48"/>
    </row>
    <row r="368" spans="1:3" s="32" customFormat="1" ht="18" customHeight="1">
      <c r="A368" s="47"/>
      <c r="B368" s="48"/>
      <c r="C368" s="48"/>
    </row>
    <row r="369" spans="1:3" s="32" customFormat="1" ht="18" customHeight="1">
      <c r="A369" s="47"/>
      <c r="B369" s="48"/>
      <c r="C369" s="48"/>
    </row>
    <row r="370" spans="1:3" s="32" customFormat="1" ht="18" customHeight="1">
      <c r="A370" s="47"/>
      <c r="B370" s="48"/>
      <c r="C370" s="48"/>
    </row>
    <row r="371" spans="1:3" s="32" customFormat="1" ht="18" customHeight="1">
      <c r="A371" s="47"/>
      <c r="B371" s="48"/>
      <c r="C371" s="48"/>
    </row>
    <row r="372" spans="1:3" s="32" customFormat="1" ht="18" customHeight="1">
      <c r="A372" s="47"/>
      <c r="B372" s="48"/>
      <c r="C372" s="48"/>
    </row>
    <row r="373" spans="1:3" s="32" customFormat="1" ht="18" customHeight="1">
      <c r="A373" s="47"/>
      <c r="B373" s="48"/>
      <c r="C373" s="48"/>
    </row>
    <row r="374" spans="1:3" s="32" customFormat="1" ht="18" customHeight="1">
      <c r="A374" s="47"/>
      <c r="B374" s="48"/>
      <c r="C374" s="48"/>
    </row>
    <row r="375" spans="1:3" s="32" customFormat="1" ht="18" customHeight="1">
      <c r="A375" s="47"/>
      <c r="B375" s="48"/>
      <c r="C375" s="48"/>
    </row>
    <row r="376" spans="1:3" s="32" customFormat="1" ht="18" customHeight="1">
      <c r="A376" s="47"/>
      <c r="B376" s="48"/>
      <c r="C376" s="48"/>
    </row>
    <row r="377" spans="1:3" s="32" customFormat="1" ht="18" customHeight="1">
      <c r="A377" s="47"/>
      <c r="B377" s="48"/>
      <c r="C377" s="48"/>
    </row>
    <row r="378" spans="1:3" s="32" customFormat="1" ht="18" customHeight="1">
      <c r="A378" s="47"/>
      <c r="B378" s="48"/>
      <c r="C378" s="48"/>
    </row>
    <row r="379" spans="1:3" s="32" customFormat="1" ht="18" customHeight="1">
      <c r="A379" s="47"/>
      <c r="B379" s="48"/>
      <c r="C379" s="48"/>
    </row>
    <row r="380" spans="1:3" s="32" customFormat="1" ht="18" customHeight="1">
      <c r="A380" s="47"/>
      <c r="B380" s="48"/>
      <c r="C380" s="48"/>
    </row>
    <row r="381" spans="1:3" s="32" customFormat="1" ht="18" customHeight="1">
      <c r="A381" s="47"/>
      <c r="B381" s="48"/>
      <c r="C381" s="48"/>
    </row>
    <row r="382" spans="1:3" s="32" customFormat="1" ht="18" customHeight="1">
      <c r="A382" s="47"/>
      <c r="B382" s="48"/>
      <c r="C382" s="48"/>
    </row>
    <row r="383" spans="1:3" s="32" customFormat="1" ht="18" customHeight="1">
      <c r="A383" s="47"/>
      <c r="B383" s="48"/>
      <c r="C383" s="48"/>
    </row>
    <row r="384" spans="1:3" s="32" customFormat="1" ht="18" customHeight="1">
      <c r="A384" s="47"/>
      <c r="B384" s="48"/>
      <c r="C384" s="48"/>
    </row>
    <row r="385" spans="1:3" s="32" customFormat="1" ht="18" customHeight="1">
      <c r="A385" s="47"/>
      <c r="B385" s="48"/>
      <c r="C385" s="48"/>
    </row>
    <row r="386" spans="1:3" s="32" customFormat="1" ht="18" customHeight="1">
      <c r="A386" s="47"/>
      <c r="B386" s="48"/>
      <c r="C386" s="48"/>
    </row>
    <row r="387" spans="1:3" s="32" customFormat="1" ht="18" customHeight="1">
      <c r="A387" s="47"/>
      <c r="B387" s="48"/>
      <c r="C387" s="48"/>
    </row>
    <row r="388" spans="1:3" s="32" customFormat="1" ht="18" customHeight="1">
      <c r="A388" s="47"/>
      <c r="B388" s="48"/>
      <c r="C388" s="48"/>
    </row>
    <row r="389" spans="1:3" s="32" customFormat="1" ht="18" customHeight="1">
      <c r="A389" s="47"/>
      <c r="B389" s="48"/>
      <c r="C389" s="48"/>
    </row>
    <row r="390" spans="1:3" s="32" customFormat="1" ht="18" customHeight="1">
      <c r="A390" s="47"/>
      <c r="B390" s="48"/>
      <c r="C390" s="48"/>
    </row>
    <row r="391" spans="1:3" s="32" customFormat="1" ht="18" customHeight="1">
      <c r="A391" s="47"/>
      <c r="B391" s="48"/>
      <c r="C391" s="48"/>
    </row>
    <row r="392" spans="1:3" s="32" customFormat="1" ht="18" customHeight="1">
      <c r="A392" s="47"/>
      <c r="B392" s="48"/>
      <c r="C392" s="48"/>
    </row>
    <row r="393" spans="1:3" s="32" customFormat="1" ht="18" customHeight="1">
      <c r="A393" s="47"/>
      <c r="B393" s="48"/>
      <c r="C393" s="48"/>
    </row>
    <row r="394" spans="1:3" s="32" customFormat="1" ht="18" customHeight="1">
      <c r="A394" s="47"/>
      <c r="B394" s="48"/>
      <c r="C394" s="48"/>
    </row>
    <row r="395" spans="1:3" s="32" customFormat="1" ht="18" customHeight="1">
      <c r="A395" s="47"/>
      <c r="B395" s="48"/>
      <c r="C395" s="48"/>
    </row>
    <row r="396" spans="1:3" s="32" customFormat="1" ht="18" customHeight="1">
      <c r="A396" s="47"/>
      <c r="B396" s="48"/>
      <c r="C396" s="48"/>
    </row>
    <row r="397" spans="1:3" s="32" customFormat="1" ht="18" customHeight="1">
      <c r="A397" s="47"/>
      <c r="B397" s="48"/>
      <c r="C397" s="48"/>
    </row>
    <row r="398" spans="1:3" s="32" customFormat="1" ht="18" customHeight="1">
      <c r="A398" s="47"/>
      <c r="B398" s="48"/>
      <c r="C398" s="48"/>
    </row>
    <row r="399" spans="1:3" s="32" customFormat="1" ht="18" customHeight="1">
      <c r="A399" s="47"/>
      <c r="B399" s="48"/>
      <c r="C399" s="48"/>
    </row>
    <row r="400" spans="1:3" s="32" customFormat="1" ht="18" customHeight="1">
      <c r="A400" s="47"/>
      <c r="B400" s="48"/>
      <c r="C400" s="48"/>
    </row>
    <row r="401" spans="1:3" s="32" customFormat="1" ht="18" customHeight="1">
      <c r="A401" s="47"/>
      <c r="B401" s="48"/>
      <c r="C401" s="48"/>
    </row>
    <row r="402" spans="1:3" s="32" customFormat="1" ht="18" customHeight="1">
      <c r="A402" s="47"/>
      <c r="B402" s="48"/>
      <c r="C402" s="48"/>
    </row>
    <row r="403" spans="1:3" s="32" customFormat="1" ht="18" customHeight="1">
      <c r="A403" s="47"/>
      <c r="B403" s="48"/>
      <c r="C403" s="48"/>
    </row>
    <row r="404" spans="1:3" s="32" customFormat="1" ht="18" customHeight="1">
      <c r="A404" s="47"/>
      <c r="B404" s="48"/>
      <c r="C404" s="48"/>
    </row>
    <row r="405" spans="1:3" s="32" customFormat="1" ht="18" customHeight="1">
      <c r="A405" s="47"/>
      <c r="B405" s="48"/>
      <c r="C405" s="48"/>
    </row>
    <row r="406" spans="1:3" s="32" customFormat="1" ht="18" customHeight="1">
      <c r="A406" s="47"/>
      <c r="B406" s="48"/>
      <c r="C406" s="48"/>
    </row>
    <row r="407" spans="1:3" s="32" customFormat="1" ht="18" customHeight="1">
      <c r="A407" s="47"/>
      <c r="B407" s="48"/>
      <c r="C407" s="48"/>
    </row>
    <row r="408" spans="1:3" s="32" customFormat="1" ht="18" customHeight="1">
      <c r="A408" s="47"/>
      <c r="B408" s="48"/>
      <c r="C408" s="48"/>
    </row>
    <row r="409" spans="1:3" s="32" customFormat="1" ht="18" customHeight="1">
      <c r="A409" s="47"/>
      <c r="B409" s="48"/>
      <c r="C409" s="48"/>
    </row>
    <row r="410" spans="1:3" s="32" customFormat="1" ht="18" customHeight="1">
      <c r="A410" s="47"/>
      <c r="B410" s="48"/>
      <c r="C410" s="48"/>
    </row>
    <row r="411" spans="1:3" s="32" customFormat="1" ht="18" customHeight="1">
      <c r="A411" s="47"/>
      <c r="B411" s="48"/>
      <c r="C411" s="48"/>
    </row>
    <row r="412" spans="1:3" s="32" customFormat="1" ht="18" customHeight="1">
      <c r="A412" s="47"/>
      <c r="B412" s="48"/>
      <c r="C412" s="48"/>
    </row>
    <row r="413" spans="1:3" s="32" customFormat="1" ht="18" customHeight="1">
      <c r="A413" s="47"/>
      <c r="B413" s="48"/>
      <c r="C413" s="48"/>
    </row>
    <row r="414" spans="1:3" s="32" customFormat="1" ht="18" customHeight="1">
      <c r="A414" s="47"/>
      <c r="B414" s="48"/>
      <c r="C414" s="48"/>
    </row>
    <row r="415" spans="1:3" s="32" customFormat="1" ht="18" customHeight="1">
      <c r="A415" s="47"/>
      <c r="B415" s="48"/>
      <c r="C415" s="48"/>
    </row>
    <row r="416" spans="1:3" s="32" customFormat="1" ht="18" customHeight="1">
      <c r="A416" s="47"/>
      <c r="B416" s="48"/>
      <c r="C416" s="48"/>
    </row>
    <row r="417" spans="1:3" s="32" customFormat="1" ht="18" customHeight="1">
      <c r="A417" s="47"/>
      <c r="B417" s="48"/>
      <c r="C417" s="48"/>
    </row>
    <row r="418" spans="1:3" s="32" customFormat="1" ht="18" customHeight="1">
      <c r="A418" s="47"/>
      <c r="B418" s="48"/>
      <c r="C418" s="48"/>
    </row>
    <row r="419" spans="1:3" s="32" customFormat="1" ht="18" customHeight="1">
      <c r="A419" s="47"/>
      <c r="B419" s="48"/>
      <c r="C419" s="48"/>
    </row>
    <row r="420" spans="1:3" s="32" customFormat="1" ht="18" customHeight="1">
      <c r="A420" s="47"/>
      <c r="B420" s="48"/>
      <c r="C420" s="48"/>
    </row>
    <row r="421" spans="1:3" s="32" customFormat="1" ht="18" customHeight="1">
      <c r="A421" s="47"/>
      <c r="B421" s="48"/>
      <c r="C421" s="48"/>
    </row>
    <row r="422" spans="1:3" s="32" customFormat="1" ht="18" customHeight="1">
      <c r="A422" s="47"/>
      <c r="B422" s="48"/>
      <c r="C422" s="48"/>
    </row>
    <row r="423" spans="1:3" s="32" customFormat="1" ht="18" customHeight="1">
      <c r="A423" s="47"/>
      <c r="B423" s="48"/>
      <c r="C423" s="48"/>
    </row>
    <row r="424" spans="1:3" s="32" customFormat="1" ht="18" customHeight="1">
      <c r="A424" s="47"/>
      <c r="B424" s="48"/>
      <c r="C424" s="48"/>
    </row>
    <row r="425" spans="1:3" s="32" customFormat="1" ht="18" customHeight="1">
      <c r="A425" s="47"/>
      <c r="B425" s="48"/>
      <c r="C425" s="48"/>
    </row>
    <row r="426" spans="1:3" s="32" customFormat="1" ht="18" customHeight="1">
      <c r="A426" s="47"/>
      <c r="B426" s="48"/>
      <c r="C426" s="48"/>
    </row>
    <row r="427" spans="1:3" s="32" customFormat="1" ht="18" customHeight="1">
      <c r="A427" s="47"/>
      <c r="B427" s="48"/>
      <c r="C427" s="48"/>
    </row>
    <row r="428" spans="1:3" s="32" customFormat="1" ht="18" customHeight="1">
      <c r="A428" s="47"/>
      <c r="B428" s="48"/>
      <c r="C428" s="48"/>
    </row>
    <row r="429" spans="1:3" s="32" customFormat="1" ht="18" customHeight="1">
      <c r="A429" s="47"/>
      <c r="B429" s="48"/>
      <c r="C429" s="48"/>
    </row>
    <row r="430" spans="1:3" s="32" customFormat="1" ht="18" customHeight="1">
      <c r="A430" s="47"/>
      <c r="B430" s="48"/>
      <c r="C430" s="48"/>
    </row>
    <row r="431" spans="1:3" s="32" customFormat="1" ht="18" customHeight="1">
      <c r="A431" s="47"/>
      <c r="B431" s="48"/>
      <c r="C431" s="48"/>
    </row>
    <row r="432" spans="1:3" s="32" customFormat="1" ht="18" customHeight="1">
      <c r="A432" s="47"/>
      <c r="B432" s="48"/>
      <c r="C432" s="48"/>
    </row>
    <row r="433" spans="1:3" s="32" customFormat="1" ht="18" customHeight="1">
      <c r="A433" s="47"/>
      <c r="B433" s="48"/>
      <c r="C433" s="48"/>
    </row>
    <row r="434" spans="1:3" s="32" customFormat="1" ht="18" customHeight="1">
      <c r="A434" s="47"/>
      <c r="B434" s="48"/>
      <c r="C434" s="48"/>
    </row>
    <row r="435" spans="1:3" s="32" customFormat="1" ht="18" customHeight="1">
      <c r="A435" s="47"/>
      <c r="B435" s="48"/>
      <c r="C435" s="48"/>
    </row>
    <row r="436" spans="1:3" s="32" customFormat="1" ht="18" customHeight="1">
      <c r="A436" s="47"/>
      <c r="B436" s="48"/>
      <c r="C436" s="48"/>
    </row>
    <row r="437" spans="1:3" s="32" customFormat="1" ht="18" customHeight="1">
      <c r="A437" s="47"/>
      <c r="B437" s="48"/>
      <c r="C437" s="48"/>
    </row>
    <row r="438" spans="1:3" s="32" customFormat="1" ht="18" customHeight="1">
      <c r="A438" s="47"/>
      <c r="B438" s="48"/>
      <c r="C438" s="48"/>
    </row>
    <row r="439" spans="1:3" s="32" customFormat="1" ht="18" customHeight="1">
      <c r="A439" s="47"/>
      <c r="B439" s="48"/>
      <c r="C439" s="48"/>
    </row>
    <row r="440" spans="1:3" s="32" customFormat="1" ht="18" customHeight="1">
      <c r="A440" s="47"/>
      <c r="B440" s="48"/>
      <c r="C440" s="48"/>
    </row>
    <row r="441" spans="1:3" s="32" customFormat="1" ht="18" customHeight="1">
      <c r="A441" s="47"/>
      <c r="B441" s="48"/>
      <c r="C441" s="48"/>
    </row>
    <row r="442" spans="1:3" s="32" customFormat="1" ht="18" customHeight="1">
      <c r="A442" s="47"/>
      <c r="B442" s="48"/>
      <c r="C442" s="48"/>
    </row>
    <row r="443" spans="1:3" s="32" customFormat="1" ht="18" customHeight="1">
      <c r="A443" s="47"/>
      <c r="B443" s="48"/>
      <c r="C443" s="48"/>
    </row>
    <row r="444" spans="1:3" s="32" customFormat="1" ht="18" customHeight="1">
      <c r="A444" s="47"/>
      <c r="B444" s="48"/>
      <c r="C444" s="48"/>
    </row>
    <row r="445" spans="1:3" s="32" customFormat="1" ht="18" customHeight="1">
      <c r="A445" s="47"/>
      <c r="B445" s="48"/>
      <c r="C445" s="48"/>
    </row>
    <row r="446" spans="1:3" s="32" customFormat="1" ht="18" customHeight="1">
      <c r="A446" s="47"/>
      <c r="B446" s="48"/>
      <c r="C446" s="48"/>
    </row>
    <row r="447" spans="1:3" s="32" customFormat="1" ht="18" customHeight="1">
      <c r="A447" s="47"/>
      <c r="B447" s="48"/>
      <c r="C447" s="48"/>
    </row>
    <row r="448" spans="1:3" s="32" customFormat="1" ht="18" customHeight="1">
      <c r="A448" s="47"/>
      <c r="B448" s="48"/>
      <c r="C448" s="48"/>
    </row>
    <row r="449" spans="1:3" s="32" customFormat="1" ht="18" customHeight="1">
      <c r="A449" s="47"/>
      <c r="B449" s="48"/>
      <c r="C449" s="48"/>
    </row>
    <row r="450" spans="1:3" s="32" customFormat="1" ht="18" customHeight="1">
      <c r="A450" s="47"/>
      <c r="B450" s="48"/>
      <c r="C450" s="48"/>
    </row>
    <row r="451" spans="1:3" s="32" customFormat="1" ht="18" customHeight="1">
      <c r="A451" s="47"/>
      <c r="B451" s="48"/>
      <c r="C451" s="48"/>
    </row>
    <row r="452" spans="1:3" s="32" customFormat="1" ht="18" customHeight="1">
      <c r="A452" s="47"/>
      <c r="B452" s="48"/>
      <c r="C452" s="48"/>
    </row>
    <row r="453" spans="1:3" s="32" customFormat="1" ht="18" customHeight="1">
      <c r="A453" s="47"/>
      <c r="B453" s="48"/>
      <c r="C453" s="48"/>
    </row>
    <row r="454" spans="1:3" s="32" customFormat="1" ht="18" customHeight="1">
      <c r="A454" s="47"/>
      <c r="B454" s="48"/>
      <c r="C454" s="48"/>
    </row>
    <row r="455" spans="1:3" s="32" customFormat="1" ht="18" customHeight="1">
      <c r="A455" s="47"/>
      <c r="B455" s="48"/>
      <c r="C455" s="48"/>
    </row>
    <row r="456" spans="1:3" s="32" customFormat="1" ht="18" customHeight="1">
      <c r="A456" s="47"/>
      <c r="B456" s="48"/>
      <c r="C456" s="48"/>
    </row>
    <row r="457" spans="1:3" s="32" customFormat="1" ht="18" customHeight="1">
      <c r="A457" s="47"/>
      <c r="B457" s="48"/>
      <c r="C457" s="48"/>
    </row>
    <row r="458" spans="1:3" s="32" customFormat="1" ht="18" customHeight="1">
      <c r="A458" s="47"/>
      <c r="B458" s="48"/>
      <c r="C458" s="48"/>
    </row>
    <row r="459" spans="1:3" s="32" customFormat="1" ht="18" customHeight="1">
      <c r="A459" s="47"/>
      <c r="B459" s="48"/>
      <c r="C459" s="48"/>
    </row>
    <row r="460" spans="1:3" s="32" customFormat="1" ht="18" customHeight="1">
      <c r="A460" s="47"/>
      <c r="B460" s="48"/>
      <c r="C460" s="48"/>
    </row>
    <row r="461" spans="1:3" s="32" customFormat="1" ht="18" customHeight="1">
      <c r="A461" s="47"/>
      <c r="B461" s="48"/>
      <c r="C461" s="48"/>
    </row>
    <row r="462" spans="1:3" s="32" customFormat="1" ht="18" customHeight="1">
      <c r="A462" s="47"/>
      <c r="B462" s="48"/>
      <c r="C462" s="48"/>
    </row>
    <row r="463" spans="1:3" s="32" customFormat="1" ht="18" customHeight="1">
      <c r="A463" s="47"/>
      <c r="B463" s="48"/>
      <c r="C463" s="48"/>
    </row>
    <row r="464" spans="1:3" s="32" customFormat="1" ht="18" customHeight="1">
      <c r="A464" s="47"/>
      <c r="B464" s="48"/>
      <c r="C464" s="48"/>
    </row>
    <row r="465" spans="1:3" s="32" customFormat="1" ht="18" customHeight="1">
      <c r="A465" s="47"/>
      <c r="B465" s="48"/>
      <c r="C465" s="48"/>
    </row>
    <row r="466" spans="1:3" s="32" customFormat="1" ht="18" customHeight="1">
      <c r="A466" s="47"/>
      <c r="B466" s="48"/>
      <c r="C466" s="48"/>
    </row>
    <row r="467" spans="1:3" s="32" customFormat="1" ht="18" customHeight="1">
      <c r="A467" s="47"/>
      <c r="B467" s="48"/>
      <c r="C467" s="48"/>
    </row>
    <row r="468" spans="1:3" s="32" customFormat="1" ht="18" customHeight="1">
      <c r="A468" s="47"/>
      <c r="B468" s="48"/>
      <c r="C468" s="48"/>
    </row>
    <row r="469" spans="1:3" s="32" customFormat="1" ht="18" customHeight="1">
      <c r="A469" s="47"/>
      <c r="B469" s="48"/>
      <c r="C469" s="48"/>
    </row>
    <row r="470" spans="1:3" s="32" customFormat="1" ht="18" customHeight="1">
      <c r="A470" s="47"/>
      <c r="B470" s="48"/>
      <c r="C470" s="48"/>
    </row>
    <row r="471" spans="1:3" s="32" customFormat="1" ht="18" customHeight="1">
      <c r="A471" s="47"/>
      <c r="B471" s="48"/>
      <c r="C471" s="48"/>
    </row>
    <row r="472" spans="1:3" s="32" customFormat="1" ht="18" customHeight="1">
      <c r="A472" s="47"/>
      <c r="B472" s="48"/>
      <c r="C472" s="48"/>
    </row>
    <row r="473" spans="1:3" s="32" customFormat="1" ht="18" customHeight="1">
      <c r="A473" s="47"/>
      <c r="B473" s="48"/>
      <c r="C473" s="48"/>
    </row>
    <row r="474" spans="1:3" s="32" customFormat="1" ht="18" customHeight="1">
      <c r="A474" s="47"/>
      <c r="B474" s="48"/>
      <c r="C474" s="48"/>
    </row>
    <row r="475" spans="1:3" s="32" customFormat="1" ht="18" customHeight="1">
      <c r="A475" s="47"/>
      <c r="B475" s="48"/>
      <c r="C475" s="48"/>
    </row>
    <row r="476" spans="1:3" s="32" customFormat="1" ht="18" customHeight="1">
      <c r="A476" s="47"/>
      <c r="B476" s="48"/>
      <c r="C476" s="48"/>
    </row>
    <row r="477" spans="1:3" s="32" customFormat="1" ht="18" customHeight="1">
      <c r="A477" s="47"/>
      <c r="B477" s="48"/>
      <c r="C477" s="48"/>
    </row>
    <row r="478" spans="1:3" s="32" customFormat="1" ht="18" customHeight="1">
      <c r="A478" s="47"/>
      <c r="B478" s="48"/>
      <c r="C478" s="48"/>
    </row>
    <row r="479" spans="1:3" s="32" customFormat="1" ht="18" customHeight="1">
      <c r="A479" s="47"/>
      <c r="B479" s="48"/>
      <c r="C479" s="48"/>
    </row>
    <row r="480" spans="1:3" s="32" customFormat="1" ht="18" customHeight="1">
      <c r="A480" s="47"/>
      <c r="B480" s="48"/>
      <c r="C480" s="48"/>
    </row>
    <row r="481" spans="1:3" s="32" customFormat="1" ht="18" customHeight="1">
      <c r="A481" s="47"/>
      <c r="B481" s="48"/>
      <c r="C481" s="48"/>
    </row>
    <row r="482" spans="1:3" s="32" customFormat="1" ht="18" customHeight="1">
      <c r="A482" s="47"/>
      <c r="B482" s="48"/>
      <c r="C482" s="48"/>
    </row>
    <row r="483" spans="1:3" s="32" customFormat="1" ht="18" customHeight="1">
      <c r="A483" s="47"/>
      <c r="B483" s="48"/>
      <c r="C483" s="48"/>
    </row>
    <row r="484" spans="1:3" s="32" customFormat="1" ht="18" customHeight="1">
      <c r="A484" s="47"/>
      <c r="B484" s="48"/>
      <c r="C484" s="48"/>
    </row>
    <row r="485" spans="1:3" s="32" customFormat="1" ht="18" customHeight="1">
      <c r="A485" s="47"/>
      <c r="B485" s="48"/>
      <c r="C485" s="48"/>
    </row>
    <row r="486" spans="1:3" s="32" customFormat="1" ht="18" customHeight="1">
      <c r="A486" s="47"/>
      <c r="B486" s="48"/>
      <c r="C486" s="48"/>
    </row>
    <row r="487" spans="1:3" s="32" customFormat="1" ht="18" customHeight="1">
      <c r="A487" s="47"/>
      <c r="B487" s="48"/>
      <c r="C487" s="48"/>
    </row>
    <row r="488" spans="1:3" s="32" customFormat="1" ht="18" customHeight="1">
      <c r="A488" s="47"/>
      <c r="B488" s="48"/>
      <c r="C488" s="48"/>
    </row>
    <row r="489" spans="1:3" s="32" customFormat="1" ht="18" customHeight="1">
      <c r="A489" s="47"/>
      <c r="B489" s="48"/>
      <c r="C489" s="48"/>
    </row>
    <row r="490" spans="1:3" s="32" customFormat="1" ht="18" customHeight="1">
      <c r="A490" s="47"/>
      <c r="B490" s="48"/>
      <c r="C490" s="48"/>
    </row>
    <row r="491" spans="1:3" s="32" customFormat="1" ht="18" customHeight="1">
      <c r="A491" s="47"/>
      <c r="B491" s="48"/>
      <c r="C491" s="48"/>
    </row>
    <row r="492" spans="1:3" s="32" customFormat="1" ht="18" customHeight="1">
      <c r="A492" s="47"/>
      <c r="B492" s="48"/>
      <c r="C492" s="48"/>
    </row>
    <row r="493" spans="1:3" s="32" customFormat="1" ht="18" customHeight="1">
      <c r="A493" s="47"/>
      <c r="B493" s="48"/>
      <c r="C493" s="48"/>
    </row>
    <row r="494" spans="1:3" s="32" customFormat="1" ht="18" customHeight="1">
      <c r="A494" s="47"/>
      <c r="B494" s="48"/>
      <c r="C494" s="48"/>
    </row>
    <row r="495" spans="1:3" s="32" customFormat="1" ht="18" customHeight="1">
      <c r="A495" s="47"/>
      <c r="B495" s="48"/>
      <c r="C495" s="48"/>
    </row>
    <row r="496" spans="1:3" s="32" customFormat="1" ht="18" customHeight="1">
      <c r="A496" s="47"/>
      <c r="B496" s="48"/>
      <c r="C496" s="48"/>
    </row>
    <row r="497" spans="1:3" s="32" customFormat="1" ht="18" customHeight="1">
      <c r="A497" s="47"/>
      <c r="B497" s="48"/>
      <c r="C497" s="48"/>
    </row>
    <row r="498" spans="1:3" s="32" customFormat="1" ht="18" customHeight="1">
      <c r="A498" s="47"/>
      <c r="B498" s="48"/>
      <c r="C498" s="48"/>
    </row>
    <row r="499" spans="1:3" s="32" customFormat="1" ht="18" customHeight="1">
      <c r="A499" s="47"/>
      <c r="B499" s="48"/>
      <c r="C499" s="48"/>
    </row>
    <row r="500" spans="1:3" s="32" customFormat="1" ht="18" customHeight="1">
      <c r="A500" s="47"/>
      <c r="B500" s="48"/>
      <c r="C500" s="48"/>
    </row>
    <row r="501" spans="1:3" s="32" customFormat="1" ht="18" customHeight="1">
      <c r="A501" s="47"/>
      <c r="B501" s="48"/>
      <c r="C501" s="48"/>
    </row>
    <row r="502" spans="1:3" s="32" customFormat="1" ht="18" customHeight="1">
      <c r="A502" s="47"/>
      <c r="B502" s="48"/>
      <c r="C502" s="48"/>
    </row>
    <row r="503" spans="1:3" s="32" customFormat="1" ht="18" customHeight="1">
      <c r="A503" s="47"/>
      <c r="B503" s="48"/>
      <c r="C503" s="48"/>
    </row>
    <row r="504" spans="1:3" s="32" customFormat="1" ht="18" customHeight="1">
      <c r="A504" s="47"/>
      <c r="B504" s="48"/>
      <c r="C504" s="48"/>
    </row>
    <row r="505" spans="1:3" s="32" customFormat="1" ht="18" customHeight="1">
      <c r="A505" s="47"/>
      <c r="B505" s="48"/>
      <c r="C505" s="48"/>
    </row>
    <row r="506" spans="1:3" s="32" customFormat="1" ht="18" customHeight="1">
      <c r="A506" s="47"/>
      <c r="B506" s="48"/>
      <c r="C506" s="48"/>
    </row>
    <row r="507" spans="1:3" s="32" customFormat="1" ht="18" customHeight="1">
      <c r="A507" s="47"/>
      <c r="B507" s="48"/>
      <c r="C507" s="48"/>
    </row>
    <row r="508" spans="1:3" s="32" customFormat="1" ht="18" customHeight="1">
      <c r="A508" s="47"/>
      <c r="B508" s="48"/>
      <c r="C508" s="48"/>
    </row>
    <row r="509" spans="1:3" s="32" customFormat="1" ht="18" customHeight="1">
      <c r="A509" s="47"/>
      <c r="B509" s="48"/>
      <c r="C509" s="48"/>
    </row>
    <row r="510" spans="1:3" s="32" customFormat="1" ht="18" customHeight="1">
      <c r="A510" s="47"/>
      <c r="B510" s="48"/>
      <c r="C510" s="48"/>
    </row>
    <row r="511" spans="1:3" s="32" customFormat="1" ht="18" customHeight="1">
      <c r="A511" s="47"/>
      <c r="B511" s="48"/>
      <c r="C511" s="48"/>
    </row>
    <row r="512" spans="1:3" s="32" customFormat="1" ht="18" customHeight="1">
      <c r="A512" s="47"/>
      <c r="B512" s="48"/>
      <c r="C512" s="48"/>
    </row>
    <row r="513" spans="1:3" s="32" customFormat="1" ht="18" customHeight="1">
      <c r="A513" s="47"/>
      <c r="B513" s="48"/>
      <c r="C513" s="48"/>
    </row>
    <row r="514" spans="1:3" s="32" customFormat="1" ht="18" customHeight="1">
      <c r="A514" s="47"/>
      <c r="B514" s="48"/>
      <c r="C514" s="48"/>
    </row>
    <row r="515" spans="1:3" s="32" customFormat="1" ht="18" customHeight="1">
      <c r="A515" s="47"/>
      <c r="B515" s="48"/>
      <c r="C515" s="48"/>
    </row>
    <row r="516" spans="1:3" s="32" customFormat="1" ht="18" customHeight="1">
      <c r="A516" s="47"/>
      <c r="B516" s="48"/>
      <c r="C516" s="48"/>
    </row>
    <row r="517" spans="1:3" s="32" customFormat="1" ht="18" customHeight="1">
      <c r="A517" s="47"/>
      <c r="B517" s="48"/>
      <c r="C517" s="48"/>
    </row>
    <row r="518" spans="1:3" s="32" customFormat="1" ht="18" customHeight="1">
      <c r="A518" s="47"/>
      <c r="B518" s="48"/>
      <c r="C518" s="48"/>
    </row>
    <row r="519" spans="1:3" s="32" customFormat="1" ht="18" customHeight="1">
      <c r="A519" s="47"/>
      <c r="B519" s="48"/>
      <c r="C519" s="48"/>
    </row>
    <row r="520" spans="1:3" s="32" customFormat="1" ht="18" customHeight="1">
      <c r="A520" s="47"/>
      <c r="B520" s="48"/>
      <c r="C520" s="48"/>
    </row>
    <row r="521" spans="1:3" s="32" customFormat="1" ht="18" customHeight="1">
      <c r="A521" s="47"/>
      <c r="B521" s="48"/>
      <c r="C521" s="48"/>
    </row>
    <row r="522" spans="1:3" s="32" customFormat="1" ht="18" customHeight="1">
      <c r="A522" s="47"/>
      <c r="B522" s="48"/>
      <c r="C522" s="48"/>
    </row>
    <row r="523" spans="1:3" s="32" customFormat="1" ht="18" customHeight="1">
      <c r="A523" s="47"/>
      <c r="B523" s="48"/>
      <c r="C523" s="48"/>
    </row>
    <row r="524" spans="1:3" s="32" customFormat="1" ht="18" customHeight="1">
      <c r="A524" s="47"/>
      <c r="B524" s="48"/>
      <c r="C524" s="48"/>
    </row>
    <row r="525" spans="1:3" s="32" customFormat="1" ht="18" customHeight="1">
      <c r="A525" s="47"/>
      <c r="B525" s="48"/>
      <c r="C525" s="48"/>
    </row>
    <row r="526" spans="1:3" s="32" customFormat="1" ht="18" customHeight="1">
      <c r="A526" s="47"/>
      <c r="B526" s="48"/>
      <c r="C526" s="48"/>
    </row>
    <row r="527" spans="1:3" s="32" customFormat="1" ht="18" customHeight="1">
      <c r="A527" s="47"/>
      <c r="B527" s="48"/>
      <c r="C527" s="48"/>
    </row>
    <row r="528" spans="1:3" s="32" customFormat="1" ht="18" customHeight="1">
      <c r="A528" s="47"/>
      <c r="B528" s="48"/>
      <c r="C528" s="48"/>
    </row>
    <row r="529" spans="1:3" s="32" customFormat="1" ht="18" customHeight="1">
      <c r="A529" s="47"/>
      <c r="B529" s="48"/>
      <c r="C529" s="48"/>
    </row>
    <row r="530" spans="1:3" s="32" customFormat="1" ht="18" customHeight="1">
      <c r="A530" s="47"/>
      <c r="B530" s="48"/>
      <c r="C530" s="48"/>
    </row>
    <row r="531" spans="1:3" s="32" customFormat="1" ht="18" customHeight="1">
      <c r="A531" s="47"/>
      <c r="B531" s="48"/>
      <c r="C531" s="48"/>
    </row>
    <row r="532" spans="1:3" s="32" customFormat="1" ht="18" customHeight="1">
      <c r="A532" s="47"/>
      <c r="B532" s="48"/>
      <c r="C532" s="48"/>
    </row>
    <row r="533" spans="1:3" s="32" customFormat="1" ht="18" customHeight="1">
      <c r="A533" s="47"/>
      <c r="B533" s="48"/>
      <c r="C533" s="48"/>
    </row>
    <row r="534" spans="1:3" s="32" customFormat="1" ht="18" customHeight="1">
      <c r="A534" s="47"/>
      <c r="B534" s="48"/>
      <c r="C534" s="48"/>
    </row>
    <row r="535" spans="1:3" s="32" customFormat="1" ht="18" customHeight="1">
      <c r="A535" s="47"/>
      <c r="B535" s="48"/>
      <c r="C535" s="48"/>
    </row>
    <row r="536" spans="1:3" s="32" customFormat="1" ht="18" customHeight="1">
      <c r="A536" s="47"/>
      <c r="B536" s="48"/>
      <c r="C536" s="48"/>
    </row>
    <row r="537" spans="1:3" s="32" customFormat="1" ht="18" customHeight="1">
      <c r="A537" s="47"/>
      <c r="B537" s="48"/>
      <c r="C537" s="48"/>
    </row>
    <row r="538" spans="1:3" s="32" customFormat="1" ht="18" customHeight="1">
      <c r="A538" s="47"/>
      <c r="B538" s="48"/>
      <c r="C538" s="48"/>
    </row>
    <row r="539" spans="1:3" s="32" customFormat="1" ht="18" customHeight="1">
      <c r="A539" s="47"/>
      <c r="B539" s="48"/>
      <c r="C539" s="48"/>
    </row>
    <row r="540" spans="1:3" s="32" customFormat="1" ht="18" customHeight="1">
      <c r="A540" s="47"/>
      <c r="B540" s="48"/>
      <c r="C540" s="48"/>
    </row>
    <row r="541" spans="1:3" s="32" customFormat="1" ht="18" customHeight="1">
      <c r="A541" s="47"/>
      <c r="B541" s="48"/>
      <c r="C541" s="48"/>
    </row>
    <row r="542" spans="1:3" s="32" customFormat="1" ht="18" customHeight="1">
      <c r="A542" s="47"/>
      <c r="B542" s="48"/>
      <c r="C542" s="48"/>
    </row>
    <row r="543" spans="1:3" s="32" customFormat="1" ht="18" customHeight="1">
      <c r="A543" s="47"/>
      <c r="B543" s="48"/>
      <c r="C543" s="48"/>
    </row>
    <row r="544" spans="1:3" s="32" customFormat="1" ht="18" customHeight="1">
      <c r="A544" s="47"/>
      <c r="B544" s="48"/>
      <c r="C544" s="48"/>
    </row>
    <row r="545" spans="1:3" s="32" customFormat="1" ht="18" customHeight="1">
      <c r="A545" s="47"/>
      <c r="B545" s="48"/>
      <c r="C545" s="48"/>
    </row>
    <row r="546" spans="1:3" s="32" customFormat="1" ht="18" customHeight="1">
      <c r="A546" s="47"/>
      <c r="B546" s="48"/>
      <c r="C546" s="48"/>
    </row>
    <row r="547" spans="1:3" s="32" customFormat="1" ht="18" customHeight="1">
      <c r="A547" s="47"/>
      <c r="B547" s="48"/>
      <c r="C547" s="48"/>
    </row>
    <row r="548" spans="1:3" s="32" customFormat="1" ht="18" customHeight="1">
      <c r="A548" s="47"/>
      <c r="B548" s="48"/>
      <c r="C548" s="48"/>
    </row>
    <row r="549" spans="1:3" s="32" customFormat="1" ht="18" customHeight="1">
      <c r="A549" s="47"/>
      <c r="B549" s="48"/>
      <c r="C549" s="48"/>
    </row>
    <row r="550" spans="1:3" s="32" customFormat="1" ht="18" customHeight="1">
      <c r="A550" s="47"/>
      <c r="B550" s="48"/>
      <c r="C550" s="48"/>
    </row>
    <row r="551" spans="1:3" s="32" customFormat="1" ht="18" customHeight="1">
      <c r="A551" s="47"/>
      <c r="B551" s="48"/>
      <c r="C551" s="48"/>
    </row>
    <row r="552" spans="1:3" s="32" customFormat="1" ht="18" customHeight="1">
      <c r="A552" s="47"/>
      <c r="B552" s="48"/>
      <c r="C552" s="48"/>
    </row>
    <row r="553" spans="1:3" s="32" customFormat="1" ht="18" customHeight="1">
      <c r="A553" s="47"/>
      <c r="B553" s="48"/>
      <c r="C553" s="48"/>
    </row>
    <row r="554" spans="1:3" s="32" customFormat="1" ht="18" customHeight="1">
      <c r="A554" s="47"/>
      <c r="B554" s="48"/>
      <c r="C554" s="48"/>
    </row>
    <row r="555" spans="1:3" s="32" customFormat="1" ht="18" customHeight="1">
      <c r="A555" s="47"/>
      <c r="B555" s="48"/>
      <c r="C555" s="48"/>
    </row>
    <row r="556" spans="1:3" s="32" customFormat="1" ht="18" customHeight="1">
      <c r="A556" s="47"/>
      <c r="B556" s="48"/>
      <c r="C556" s="48"/>
    </row>
    <row r="557" spans="1:3" s="32" customFormat="1" ht="18" customHeight="1">
      <c r="A557" s="47"/>
      <c r="B557" s="48"/>
      <c r="C557" s="48"/>
    </row>
    <row r="558" spans="1:3" s="32" customFormat="1" ht="18" customHeight="1">
      <c r="A558" s="47"/>
      <c r="B558" s="48"/>
      <c r="C558" s="48"/>
    </row>
    <row r="559" spans="1:3" s="32" customFormat="1" ht="18" customHeight="1">
      <c r="A559" s="47"/>
      <c r="B559" s="48"/>
      <c r="C559" s="48"/>
    </row>
    <row r="560" spans="1:3" s="32" customFormat="1" ht="18" customHeight="1">
      <c r="A560" s="47"/>
      <c r="B560" s="48"/>
      <c r="C560" s="48"/>
    </row>
    <row r="561" spans="1:3" s="32" customFormat="1" ht="18" customHeight="1">
      <c r="A561" s="47"/>
      <c r="B561" s="48"/>
      <c r="C561" s="48"/>
    </row>
    <row r="562" spans="1:3" s="32" customFormat="1" ht="18" customHeight="1">
      <c r="A562" s="47"/>
      <c r="B562" s="48"/>
      <c r="C562" s="48"/>
    </row>
    <row r="563" spans="1:3" s="32" customFormat="1" ht="18" customHeight="1">
      <c r="A563" s="47"/>
      <c r="B563" s="48"/>
      <c r="C563" s="48"/>
    </row>
    <row r="564" spans="1:3" s="32" customFormat="1" ht="18" customHeight="1">
      <c r="A564" s="47"/>
      <c r="B564" s="48"/>
      <c r="C564" s="48"/>
    </row>
    <row r="565" spans="1:3" s="32" customFormat="1" ht="18" customHeight="1">
      <c r="A565" s="47"/>
      <c r="B565" s="48"/>
      <c r="C565" s="48"/>
    </row>
    <row r="566" spans="1:3" s="32" customFormat="1" ht="18" customHeight="1">
      <c r="A566" s="47"/>
      <c r="B566" s="48"/>
      <c r="C566" s="48"/>
    </row>
    <row r="567" spans="1:3" s="32" customFormat="1" ht="18" customHeight="1">
      <c r="A567" s="47"/>
      <c r="B567" s="48"/>
      <c r="C567" s="48"/>
    </row>
    <row r="568" spans="1:3" s="32" customFormat="1" ht="18" customHeight="1">
      <c r="A568" s="47"/>
      <c r="B568" s="48"/>
      <c r="C568" s="48"/>
    </row>
    <row r="569" spans="1:3" s="32" customFormat="1" ht="18" customHeight="1">
      <c r="A569" s="47"/>
      <c r="B569" s="48"/>
      <c r="C569" s="48"/>
    </row>
    <row r="570" spans="1:3" s="32" customFormat="1" ht="18" customHeight="1">
      <c r="A570" s="47"/>
      <c r="B570" s="48"/>
      <c r="C570" s="48"/>
    </row>
    <row r="571" spans="1:3" s="32" customFormat="1" ht="18" customHeight="1">
      <c r="A571" s="47"/>
      <c r="B571" s="48"/>
      <c r="C571" s="48"/>
    </row>
    <row r="572" spans="1:3" s="32" customFormat="1" ht="18" customHeight="1">
      <c r="A572" s="47"/>
      <c r="B572" s="48"/>
      <c r="C572" s="48"/>
    </row>
    <row r="573" spans="1:3" s="32" customFormat="1" ht="18" customHeight="1">
      <c r="A573" s="47"/>
      <c r="B573" s="48"/>
      <c r="C573" s="48"/>
    </row>
    <row r="574" spans="1:3" s="32" customFormat="1" ht="18" customHeight="1">
      <c r="A574" s="47"/>
      <c r="B574" s="48"/>
      <c r="C574" s="48"/>
    </row>
    <row r="575" spans="1:3" s="32" customFormat="1" ht="18" customHeight="1">
      <c r="A575" s="47"/>
      <c r="B575" s="48"/>
      <c r="C575" s="48"/>
    </row>
    <row r="576" spans="1:3" s="32" customFormat="1" ht="18" customHeight="1">
      <c r="A576" s="47"/>
      <c r="B576" s="48"/>
      <c r="C576" s="48"/>
    </row>
    <row r="577" spans="1:3" s="32" customFormat="1" ht="18" customHeight="1">
      <c r="A577" s="47"/>
      <c r="B577" s="48"/>
      <c r="C577" s="48"/>
    </row>
    <row r="578" spans="1:3" s="32" customFormat="1" ht="18" customHeight="1">
      <c r="A578" s="47"/>
      <c r="B578" s="48"/>
      <c r="C578" s="48"/>
    </row>
    <row r="579" spans="1:3" s="32" customFormat="1" ht="18" customHeight="1">
      <c r="A579" s="47"/>
      <c r="B579" s="48"/>
      <c r="C579" s="48"/>
    </row>
    <row r="580" spans="1:3" s="32" customFormat="1" ht="18" customHeight="1">
      <c r="A580" s="47"/>
      <c r="B580" s="48"/>
      <c r="C580" s="48"/>
    </row>
    <row r="581" spans="1:3" s="32" customFormat="1" ht="18" customHeight="1">
      <c r="A581" s="47"/>
      <c r="B581" s="48"/>
      <c r="C581" s="48"/>
    </row>
    <row r="582" spans="1:3" s="32" customFormat="1" ht="18" customHeight="1">
      <c r="A582" s="47"/>
      <c r="B582" s="48"/>
      <c r="C582" s="48"/>
    </row>
    <row r="583" spans="1:3" s="32" customFormat="1" ht="18" customHeight="1">
      <c r="A583" s="47"/>
      <c r="B583" s="48"/>
      <c r="C583" s="48"/>
    </row>
    <row r="584" spans="1:3" s="32" customFormat="1" ht="18" customHeight="1">
      <c r="A584" s="47"/>
      <c r="B584" s="48"/>
      <c r="C584" s="48"/>
    </row>
    <row r="585" spans="1:3" s="32" customFormat="1" ht="18" customHeight="1">
      <c r="A585" s="47"/>
      <c r="B585" s="48"/>
      <c r="C585" s="48"/>
    </row>
    <row r="586" spans="1:3" s="32" customFormat="1" ht="18" customHeight="1">
      <c r="A586" s="47"/>
      <c r="B586" s="48"/>
      <c r="C586" s="48"/>
    </row>
    <row r="587" spans="1:3" s="32" customFormat="1" ht="18" customHeight="1">
      <c r="A587" s="47"/>
      <c r="B587" s="48"/>
      <c r="C587" s="48"/>
    </row>
    <row r="588" spans="1:3" s="32" customFormat="1" ht="18" customHeight="1">
      <c r="A588" s="47"/>
      <c r="B588" s="48"/>
      <c r="C588" s="48"/>
    </row>
    <row r="589" spans="1:3" s="32" customFormat="1" ht="18" customHeight="1">
      <c r="A589" s="47"/>
      <c r="B589" s="48"/>
      <c r="C589" s="48"/>
    </row>
    <row r="590" spans="1:3" s="32" customFormat="1" ht="18" customHeight="1">
      <c r="A590" s="47"/>
      <c r="B590" s="48"/>
      <c r="C590" s="48"/>
    </row>
    <row r="591" spans="1:3" s="32" customFormat="1" ht="18" customHeight="1">
      <c r="A591" s="47"/>
      <c r="B591" s="48"/>
      <c r="C591" s="48"/>
    </row>
    <row r="592" spans="1:3" s="32" customFormat="1" ht="18" customHeight="1">
      <c r="A592" s="47"/>
      <c r="B592" s="48"/>
      <c r="C592" s="48"/>
    </row>
    <row r="593" spans="1:3" s="32" customFormat="1" ht="18" customHeight="1">
      <c r="A593" s="47"/>
      <c r="B593" s="48"/>
      <c r="C593" s="48"/>
    </row>
    <row r="594" spans="1:3" s="32" customFormat="1" ht="18" customHeight="1">
      <c r="A594" s="47"/>
      <c r="B594" s="48"/>
      <c r="C594" s="48"/>
    </row>
    <row r="595" spans="1:3" s="32" customFormat="1" ht="18" customHeight="1">
      <c r="A595" s="47"/>
      <c r="B595" s="48"/>
      <c r="C595" s="48"/>
    </row>
    <row r="596" spans="1:3" s="32" customFormat="1" ht="18" customHeight="1">
      <c r="A596" s="47"/>
      <c r="B596" s="48"/>
      <c r="C596" s="48"/>
    </row>
    <row r="597" spans="1:3" s="32" customFormat="1" ht="18" customHeight="1">
      <c r="A597" s="47"/>
      <c r="B597" s="48"/>
      <c r="C597" s="48"/>
    </row>
    <row r="598" spans="1:3" s="32" customFormat="1" ht="18" customHeight="1">
      <c r="A598" s="47"/>
      <c r="B598" s="48"/>
      <c r="C598" s="48"/>
    </row>
    <row r="599" spans="1:3" s="32" customFormat="1" ht="18" customHeight="1">
      <c r="A599" s="47"/>
      <c r="B599" s="48"/>
      <c r="C599" s="48"/>
    </row>
    <row r="600" spans="1:3" s="32" customFormat="1" ht="18" customHeight="1">
      <c r="A600" s="47"/>
      <c r="B600" s="48"/>
      <c r="C600" s="48"/>
    </row>
    <row r="601" spans="1:3" s="32" customFormat="1" ht="18" customHeight="1">
      <c r="A601" s="47"/>
      <c r="B601" s="48"/>
      <c r="C601" s="48"/>
    </row>
    <row r="602" spans="1:3" s="32" customFormat="1" ht="18" customHeight="1">
      <c r="A602" s="47"/>
      <c r="B602" s="48"/>
      <c r="C602" s="48"/>
    </row>
    <row r="603" spans="1:3" s="32" customFormat="1" ht="18" customHeight="1">
      <c r="A603" s="47"/>
      <c r="B603" s="48"/>
      <c r="C603" s="48"/>
    </row>
    <row r="604" spans="1:3" s="32" customFormat="1" ht="18" customHeight="1">
      <c r="A604" s="47"/>
      <c r="B604" s="48"/>
      <c r="C604" s="48"/>
    </row>
    <row r="605" spans="1:3" s="32" customFormat="1" ht="18" customHeight="1">
      <c r="A605" s="47"/>
      <c r="B605" s="48"/>
      <c r="C605" s="48"/>
    </row>
    <row r="606" spans="1:3" s="32" customFormat="1" ht="18" customHeight="1">
      <c r="A606" s="47"/>
      <c r="B606" s="48"/>
      <c r="C606" s="48"/>
    </row>
    <row r="607" spans="1:3" s="32" customFormat="1" ht="18" customHeight="1">
      <c r="A607" s="47"/>
      <c r="B607" s="48"/>
      <c r="C607" s="48"/>
    </row>
    <row r="608" spans="1:3" s="32" customFormat="1" ht="18" customHeight="1">
      <c r="A608" s="47"/>
      <c r="B608" s="48"/>
      <c r="C608" s="48"/>
    </row>
    <row r="609" spans="1:3" s="32" customFormat="1" ht="18" customHeight="1">
      <c r="A609" s="47"/>
      <c r="B609" s="48"/>
      <c r="C609" s="48"/>
    </row>
    <row r="610" spans="1:3" s="32" customFormat="1" ht="18" customHeight="1">
      <c r="A610" s="47"/>
      <c r="B610" s="48"/>
      <c r="C610" s="48"/>
    </row>
    <row r="611" spans="1:3" s="32" customFormat="1" ht="18" customHeight="1">
      <c r="A611" s="47"/>
      <c r="B611" s="48"/>
      <c r="C611" s="48"/>
    </row>
    <row r="612" spans="1:3" s="32" customFormat="1" ht="18" customHeight="1">
      <c r="A612" s="47"/>
      <c r="B612" s="48"/>
      <c r="C612" s="48"/>
    </row>
    <row r="613" spans="1:3" s="32" customFormat="1" ht="18" customHeight="1">
      <c r="A613" s="47"/>
      <c r="B613" s="48"/>
      <c r="C613" s="48"/>
    </row>
    <row r="614" spans="1:3" s="32" customFormat="1" ht="18" customHeight="1">
      <c r="A614" s="47"/>
      <c r="B614" s="48"/>
      <c r="C614" s="48"/>
    </row>
    <row r="615" spans="1:3" s="32" customFormat="1" ht="18" customHeight="1">
      <c r="A615" s="47"/>
      <c r="B615" s="48"/>
      <c r="C615" s="48"/>
    </row>
    <row r="616" spans="1:3" s="32" customFormat="1" ht="18" customHeight="1">
      <c r="A616" s="47"/>
      <c r="B616" s="48"/>
      <c r="C616" s="48"/>
    </row>
    <row r="617" spans="1:3" s="32" customFormat="1" ht="18" customHeight="1">
      <c r="A617" s="47"/>
      <c r="B617" s="48"/>
      <c r="C617" s="48"/>
    </row>
    <row r="618" spans="1:3" s="32" customFormat="1" ht="18" customHeight="1">
      <c r="A618" s="47"/>
      <c r="B618" s="48"/>
      <c r="C618" s="48"/>
    </row>
    <row r="619" spans="1:3" s="32" customFormat="1" ht="18" customHeight="1">
      <c r="A619" s="47"/>
      <c r="B619" s="48"/>
      <c r="C619" s="48"/>
    </row>
    <row r="620" spans="1:3" s="32" customFormat="1" ht="18" customHeight="1">
      <c r="A620" s="47"/>
      <c r="B620" s="48"/>
      <c r="C620" s="48"/>
    </row>
    <row r="621" spans="1:3" s="32" customFormat="1" ht="18" customHeight="1">
      <c r="A621" s="47"/>
      <c r="B621" s="48"/>
      <c r="C621" s="48"/>
    </row>
    <row r="622" spans="1:3" s="32" customFormat="1" ht="18" customHeight="1">
      <c r="A622" s="47"/>
      <c r="B622" s="48"/>
      <c r="C622" s="48"/>
    </row>
    <row r="623" spans="1:3" s="32" customFormat="1" ht="18" customHeight="1">
      <c r="A623" s="47"/>
      <c r="B623" s="48"/>
      <c r="C623" s="48"/>
    </row>
    <row r="624" spans="1:3" s="32" customFormat="1" ht="18" customHeight="1">
      <c r="A624" s="47"/>
      <c r="B624" s="48"/>
      <c r="C624" s="48"/>
    </row>
    <row r="625" spans="1:3" s="32" customFormat="1" ht="18" customHeight="1">
      <c r="A625" s="47"/>
      <c r="B625" s="48"/>
      <c r="C625" s="48"/>
    </row>
    <row r="626" spans="1:3" s="32" customFormat="1" ht="18" customHeight="1">
      <c r="A626" s="47"/>
      <c r="B626" s="48"/>
      <c r="C626" s="48"/>
    </row>
    <row r="627" spans="1:3" s="32" customFormat="1" ht="18" customHeight="1">
      <c r="A627" s="47"/>
      <c r="B627" s="48"/>
      <c r="C627" s="48"/>
    </row>
    <row r="628" spans="1:3" s="32" customFormat="1" ht="18" customHeight="1">
      <c r="A628" s="47"/>
      <c r="B628" s="48"/>
      <c r="C628" s="48"/>
    </row>
    <row r="629" spans="1:3" s="32" customFormat="1" ht="18" customHeight="1">
      <c r="A629" s="47"/>
      <c r="B629" s="48"/>
      <c r="C629" s="48"/>
    </row>
    <row r="630" spans="1:3" s="32" customFormat="1" ht="18" customHeight="1">
      <c r="A630" s="47"/>
      <c r="B630" s="48"/>
      <c r="C630" s="48"/>
    </row>
    <row r="631" spans="1:3" s="32" customFormat="1" ht="18" customHeight="1">
      <c r="A631" s="47"/>
      <c r="B631" s="48"/>
      <c r="C631" s="48"/>
    </row>
    <row r="632" spans="1:3" s="32" customFormat="1" ht="18" customHeight="1">
      <c r="A632" s="47"/>
      <c r="B632" s="48"/>
      <c r="C632" s="48"/>
    </row>
    <row r="633" spans="1:3" s="32" customFormat="1" ht="18" customHeight="1">
      <c r="A633" s="47"/>
      <c r="B633" s="48"/>
      <c r="C633" s="48"/>
    </row>
    <row r="634" spans="1:3" s="32" customFormat="1" ht="18" customHeight="1">
      <c r="A634" s="47"/>
      <c r="B634" s="48"/>
      <c r="C634" s="48"/>
    </row>
    <row r="635" spans="1:3" s="32" customFormat="1" ht="18" customHeight="1">
      <c r="A635" s="47"/>
      <c r="B635" s="48"/>
      <c r="C635" s="48"/>
    </row>
    <row r="636" spans="1:3" s="32" customFormat="1" ht="18" customHeight="1">
      <c r="A636" s="47"/>
      <c r="B636" s="48"/>
      <c r="C636" s="48"/>
    </row>
    <row r="637" spans="1:3" s="32" customFormat="1" ht="18" customHeight="1">
      <c r="A637" s="47"/>
      <c r="B637" s="48"/>
      <c r="C637" s="48"/>
    </row>
    <row r="638" spans="1:3" s="32" customFormat="1" ht="18" customHeight="1">
      <c r="A638" s="47"/>
      <c r="B638" s="48"/>
      <c r="C638" s="48"/>
    </row>
    <row r="639" spans="1:3" s="32" customFormat="1" ht="18" customHeight="1">
      <c r="A639" s="47"/>
      <c r="B639" s="48"/>
      <c r="C639" s="48"/>
    </row>
    <row r="640" spans="1:3" s="32" customFormat="1" ht="18" customHeight="1">
      <c r="A640" s="47"/>
      <c r="B640" s="48"/>
      <c r="C640" s="48"/>
    </row>
    <row r="641" spans="1:3" s="32" customFormat="1" ht="18" customHeight="1">
      <c r="A641" s="47"/>
      <c r="B641" s="48"/>
      <c r="C641" s="48"/>
    </row>
    <row r="642" spans="1:3" s="32" customFormat="1" ht="18" customHeight="1">
      <c r="A642" s="47"/>
      <c r="B642" s="48"/>
      <c r="C642" s="48"/>
    </row>
    <row r="643" spans="1:3" s="32" customFormat="1" ht="18" customHeight="1">
      <c r="A643" s="47"/>
      <c r="B643" s="48"/>
      <c r="C643" s="48"/>
    </row>
    <row r="644" spans="1:3" s="32" customFormat="1" ht="18" customHeight="1">
      <c r="A644" s="47"/>
      <c r="B644" s="48"/>
      <c r="C644" s="48"/>
    </row>
    <row r="645" spans="1:3" s="32" customFormat="1" ht="18" customHeight="1">
      <c r="A645" s="47"/>
      <c r="B645" s="48"/>
      <c r="C645" s="48"/>
    </row>
    <row r="646" spans="1:3" s="32" customFormat="1" ht="18" customHeight="1">
      <c r="A646" s="47"/>
      <c r="B646" s="48"/>
      <c r="C646" s="48"/>
    </row>
    <row r="647" spans="1:3" s="32" customFormat="1" ht="18" customHeight="1">
      <c r="A647" s="47"/>
      <c r="B647" s="48"/>
      <c r="C647" s="48"/>
    </row>
    <row r="648" spans="1:3" s="32" customFormat="1" ht="18" customHeight="1">
      <c r="A648" s="47"/>
      <c r="B648" s="48"/>
      <c r="C648" s="48"/>
    </row>
    <row r="649" spans="1:3" s="32" customFormat="1" ht="18" customHeight="1">
      <c r="A649" s="47"/>
      <c r="B649" s="48"/>
      <c r="C649" s="48"/>
    </row>
    <row r="650" spans="1:3" s="32" customFormat="1" ht="18" customHeight="1">
      <c r="A650" s="47"/>
      <c r="B650" s="48"/>
      <c r="C650" s="48"/>
    </row>
    <row r="651" spans="1:3" s="32" customFormat="1" ht="18" customHeight="1">
      <c r="A651" s="47"/>
      <c r="B651" s="48"/>
      <c r="C651" s="48"/>
    </row>
    <row r="652" spans="1:3" s="32" customFormat="1" ht="18" customHeight="1">
      <c r="A652" s="47"/>
      <c r="B652" s="48"/>
      <c r="C652" s="48"/>
    </row>
    <row r="653" spans="1:3" s="32" customFormat="1" ht="18" customHeight="1">
      <c r="A653" s="47"/>
      <c r="B653" s="48"/>
      <c r="C653" s="48"/>
    </row>
    <row r="654" spans="1:3" s="32" customFormat="1" ht="18" customHeight="1">
      <c r="A654" s="47"/>
      <c r="B654" s="48"/>
      <c r="C654" s="48"/>
    </row>
    <row r="655" spans="1:3" s="32" customFormat="1" ht="18" customHeight="1">
      <c r="A655" s="47"/>
      <c r="B655" s="48"/>
      <c r="C655" s="48"/>
    </row>
    <row r="656" spans="1:3" s="32" customFormat="1" ht="18" customHeight="1">
      <c r="A656" s="47"/>
      <c r="B656" s="48"/>
      <c r="C656" s="48"/>
    </row>
    <row r="657" spans="1:3" s="32" customFormat="1" ht="18" customHeight="1">
      <c r="A657" s="47"/>
      <c r="B657" s="48"/>
      <c r="C657" s="48"/>
    </row>
    <row r="658" spans="1:3" s="32" customFormat="1" ht="18" customHeight="1">
      <c r="A658" s="47"/>
      <c r="B658" s="48"/>
      <c r="C658" s="48"/>
    </row>
    <row r="659" spans="1:3" s="32" customFormat="1" ht="18" customHeight="1">
      <c r="A659" s="47"/>
      <c r="B659" s="48"/>
      <c r="C659" s="48"/>
    </row>
    <row r="660" spans="1:3" s="32" customFormat="1" ht="18" customHeight="1">
      <c r="A660" s="47"/>
      <c r="B660" s="48"/>
      <c r="C660" s="48"/>
    </row>
    <row r="661" spans="1:3" s="32" customFormat="1" ht="18" customHeight="1">
      <c r="A661" s="47"/>
      <c r="B661" s="48"/>
      <c r="C661" s="48"/>
    </row>
    <row r="662" spans="1:3" s="32" customFormat="1" ht="18" customHeight="1">
      <c r="A662" s="47"/>
      <c r="B662" s="48"/>
      <c r="C662" s="48"/>
    </row>
    <row r="663" spans="1:3" s="32" customFormat="1" ht="18" customHeight="1">
      <c r="A663" s="47"/>
      <c r="B663" s="48"/>
      <c r="C663" s="48"/>
    </row>
    <row r="664" spans="1:3" s="32" customFormat="1" ht="18" customHeight="1">
      <c r="A664" s="47"/>
      <c r="B664" s="48"/>
      <c r="C664" s="48"/>
    </row>
    <row r="665" spans="1:3" s="32" customFormat="1" ht="18" customHeight="1">
      <c r="A665" s="47"/>
      <c r="B665" s="48"/>
      <c r="C665" s="48"/>
    </row>
    <row r="666" spans="1:3" s="32" customFormat="1" ht="18" customHeight="1">
      <c r="A666" s="47"/>
      <c r="B666" s="48"/>
      <c r="C666" s="48"/>
    </row>
    <row r="667" spans="1:3" s="32" customFormat="1" ht="18" customHeight="1">
      <c r="A667" s="47"/>
      <c r="B667" s="48"/>
      <c r="C667" s="48"/>
    </row>
    <row r="668" spans="1:3" s="32" customFormat="1" ht="18" customHeight="1">
      <c r="A668" s="47"/>
      <c r="B668" s="48"/>
      <c r="C668" s="48"/>
    </row>
    <row r="669" spans="1:3" s="32" customFormat="1" ht="18" customHeight="1">
      <c r="A669" s="47"/>
      <c r="B669" s="48"/>
      <c r="C669" s="48"/>
    </row>
    <row r="670" spans="1:3" s="32" customFormat="1" ht="18" customHeight="1">
      <c r="A670" s="47"/>
      <c r="B670" s="48"/>
      <c r="C670" s="48"/>
    </row>
    <row r="671" spans="1:3" s="32" customFormat="1" ht="18" customHeight="1">
      <c r="A671" s="47"/>
      <c r="B671" s="48"/>
      <c r="C671" s="48"/>
    </row>
    <row r="672" spans="1:3" s="32" customFormat="1" ht="18" customHeight="1">
      <c r="A672" s="47"/>
      <c r="B672" s="48"/>
      <c r="C672" s="48"/>
    </row>
    <row r="673" spans="1:3" s="32" customFormat="1" ht="18" customHeight="1">
      <c r="A673" s="47"/>
      <c r="B673" s="48"/>
      <c r="C673" s="48"/>
    </row>
    <row r="674" spans="1:3" s="32" customFormat="1" ht="18" customHeight="1">
      <c r="A674" s="47"/>
      <c r="B674" s="48"/>
      <c r="C674" s="48"/>
    </row>
    <row r="675" spans="1:3" s="32" customFormat="1" ht="18" customHeight="1">
      <c r="A675" s="47"/>
      <c r="B675" s="48"/>
      <c r="C675" s="48"/>
    </row>
    <row r="676" spans="1:3" s="32" customFormat="1" ht="18" customHeight="1">
      <c r="A676" s="47"/>
      <c r="B676" s="48"/>
      <c r="C676" s="48"/>
    </row>
    <row r="677" spans="1:3" s="32" customFormat="1" ht="18" customHeight="1">
      <c r="A677" s="47"/>
      <c r="B677" s="48"/>
      <c r="C677" s="48"/>
    </row>
    <row r="678" spans="1:3" s="32" customFormat="1" ht="18" customHeight="1">
      <c r="A678" s="47"/>
      <c r="B678" s="48"/>
      <c r="C678" s="48"/>
    </row>
    <row r="679" spans="1:3" s="32" customFormat="1" ht="18" customHeight="1">
      <c r="A679" s="47"/>
      <c r="B679" s="48"/>
      <c r="C679" s="48"/>
    </row>
    <row r="680" spans="1:3" s="32" customFormat="1" ht="18" customHeight="1">
      <c r="A680" s="47"/>
      <c r="B680" s="48"/>
      <c r="C680" s="48"/>
    </row>
    <row r="681" spans="1:3" s="32" customFormat="1" ht="18" customHeight="1">
      <c r="A681" s="47"/>
      <c r="B681" s="48"/>
      <c r="C681" s="48"/>
    </row>
    <row r="682" spans="1:3" s="32" customFormat="1" ht="18" customHeight="1">
      <c r="A682" s="47"/>
      <c r="B682" s="48"/>
      <c r="C682" s="48"/>
    </row>
    <row r="683" spans="1:3" s="32" customFormat="1" ht="18" customHeight="1">
      <c r="A683" s="47"/>
      <c r="B683" s="48"/>
      <c r="C683" s="48"/>
    </row>
    <row r="684" spans="1:3" s="32" customFormat="1" ht="18" customHeight="1">
      <c r="A684" s="47"/>
      <c r="B684" s="48"/>
      <c r="C684" s="48"/>
    </row>
    <row r="685" spans="1:3" s="32" customFormat="1" ht="18" customHeight="1">
      <c r="A685" s="47"/>
      <c r="B685" s="48"/>
      <c r="C685" s="48"/>
    </row>
    <row r="686" spans="1:3" s="32" customFormat="1" ht="18" customHeight="1">
      <c r="A686" s="47"/>
      <c r="B686" s="48"/>
      <c r="C686" s="48"/>
    </row>
    <row r="687" spans="1:3" s="32" customFormat="1" ht="18" customHeight="1">
      <c r="A687" s="47"/>
      <c r="B687" s="48"/>
      <c r="C687" s="48"/>
    </row>
    <row r="688" spans="1:3" s="32" customFormat="1" ht="18" customHeight="1">
      <c r="A688" s="47"/>
      <c r="B688" s="48"/>
      <c r="C688" s="48"/>
    </row>
    <row r="689" spans="1:3" s="32" customFormat="1" ht="18" customHeight="1">
      <c r="A689" s="47"/>
      <c r="B689" s="48"/>
      <c r="C689" s="48"/>
    </row>
    <row r="690" spans="1:3" s="32" customFormat="1" ht="18" customHeight="1">
      <c r="A690" s="47"/>
      <c r="B690" s="48"/>
      <c r="C690" s="48"/>
    </row>
    <row r="691" spans="1:3" s="32" customFormat="1" ht="18" customHeight="1">
      <c r="A691" s="47"/>
      <c r="B691" s="48"/>
      <c r="C691" s="48"/>
    </row>
    <row r="692" spans="1:3" s="32" customFormat="1" ht="18" customHeight="1">
      <c r="A692" s="47"/>
      <c r="B692" s="48"/>
      <c r="C692" s="48"/>
    </row>
    <row r="693" spans="1:3" s="32" customFormat="1" ht="18" customHeight="1">
      <c r="A693" s="47"/>
      <c r="B693" s="48"/>
      <c r="C693" s="48"/>
    </row>
    <row r="694" spans="1:3" s="32" customFormat="1" ht="18" customHeight="1">
      <c r="A694" s="47"/>
      <c r="B694" s="48"/>
      <c r="C694" s="48"/>
    </row>
    <row r="695" spans="1:3" s="32" customFormat="1" ht="18" customHeight="1">
      <c r="A695" s="47"/>
      <c r="B695" s="48"/>
      <c r="C695" s="48"/>
    </row>
    <row r="696" spans="1:3" s="32" customFormat="1" ht="18" customHeight="1">
      <c r="A696" s="47"/>
      <c r="B696" s="48"/>
      <c r="C696" s="48"/>
    </row>
    <row r="697" spans="1:3" s="32" customFormat="1" ht="18" customHeight="1">
      <c r="A697" s="47"/>
      <c r="B697" s="48"/>
      <c r="C697" s="48"/>
    </row>
    <row r="698" spans="1:3" s="32" customFormat="1" ht="18" customHeight="1">
      <c r="A698" s="47"/>
      <c r="B698" s="48"/>
      <c r="C698" s="48"/>
    </row>
    <row r="699" spans="1:3" s="32" customFormat="1" ht="18" customHeight="1">
      <c r="A699" s="47"/>
      <c r="B699" s="48"/>
      <c r="C699" s="48"/>
    </row>
    <row r="700" spans="1:3" s="32" customFormat="1" ht="18" customHeight="1">
      <c r="A700" s="47"/>
      <c r="B700" s="48"/>
      <c r="C700" s="48"/>
    </row>
    <row r="701" spans="1:3" s="32" customFormat="1" ht="18" customHeight="1">
      <c r="A701" s="47"/>
      <c r="B701" s="48"/>
      <c r="C701" s="48"/>
    </row>
    <row r="702" spans="1:3" s="32" customFormat="1" ht="18" customHeight="1">
      <c r="A702" s="47"/>
      <c r="B702" s="48"/>
      <c r="C702" s="48"/>
    </row>
    <row r="703" spans="1:3" s="32" customFormat="1" ht="18" customHeight="1">
      <c r="A703" s="47"/>
      <c r="B703" s="48"/>
      <c r="C703" s="48"/>
    </row>
    <row r="704" spans="1:3" s="32" customFormat="1" ht="18" customHeight="1">
      <c r="A704" s="47"/>
      <c r="B704" s="48"/>
      <c r="C704" s="48"/>
    </row>
    <row r="705" spans="1:3" s="32" customFormat="1" ht="18" customHeight="1">
      <c r="A705" s="47"/>
      <c r="B705" s="48"/>
      <c r="C705" s="48"/>
    </row>
    <row r="706" spans="1:3" s="32" customFormat="1" ht="18" customHeight="1">
      <c r="A706" s="47"/>
      <c r="B706" s="48"/>
      <c r="C706" s="48"/>
    </row>
    <row r="707" spans="1:3" s="32" customFormat="1" ht="18" customHeight="1">
      <c r="A707" s="47"/>
      <c r="B707" s="48"/>
      <c r="C707" s="48"/>
    </row>
    <row r="708" spans="1:3" s="32" customFormat="1" ht="18" customHeight="1">
      <c r="A708" s="47"/>
      <c r="B708" s="48"/>
      <c r="C708" s="48"/>
    </row>
    <row r="709" spans="1:3" s="32" customFormat="1" ht="18" customHeight="1">
      <c r="A709" s="47"/>
      <c r="B709" s="48"/>
      <c r="C709" s="48"/>
    </row>
    <row r="710" spans="1:3" s="32" customFormat="1" ht="18" customHeight="1">
      <c r="A710" s="47"/>
      <c r="B710" s="48"/>
      <c r="C710" s="48"/>
    </row>
  </sheetData>
  <mergeCells count="11">
    <mergeCell ref="A26:L26"/>
    <mergeCell ref="A24:C24"/>
    <mergeCell ref="E6:L6"/>
    <mergeCell ref="A25:L25"/>
    <mergeCell ref="D6:D8"/>
    <mergeCell ref="A2:M2"/>
    <mergeCell ref="A4:B4"/>
    <mergeCell ref="A6:A8"/>
    <mergeCell ref="B6:B8"/>
    <mergeCell ref="C6:C8"/>
    <mergeCell ref="M6:M8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view="pageBreakPreview" zoomScale="70" zoomScaleNormal="100" zoomScaleSheetLayoutView="70" workbookViewId="0">
      <pane xSplit="4" ySplit="3" topLeftCell="E18" activePane="bottomRight" state="frozen"/>
      <selection pane="topRight" activeCell="E1" sqref="E1"/>
      <selection pane="bottomLeft" activeCell="A3" sqref="A3"/>
      <selection pane="bottomRight" activeCell="G47" sqref="G47"/>
    </sheetView>
  </sheetViews>
  <sheetFormatPr defaultRowHeight="20.100000000000001" customHeight="1" outlineLevelCol="1"/>
  <cols>
    <col min="1" max="1" width="20.5546875" style="1" customWidth="1"/>
    <col min="2" max="2" width="20.5546875" style="8" customWidth="1"/>
    <col min="3" max="3" width="6.5546875" style="8" customWidth="1"/>
    <col min="4" max="4" width="7.5546875" style="20" customWidth="1"/>
    <col min="5" max="10" width="12.6640625" style="1" customWidth="1" outlineLevel="1"/>
    <col min="11" max="11" width="12.6640625" style="1" customWidth="1"/>
    <col min="12" max="12" width="12.6640625" style="9" customWidth="1"/>
    <col min="13" max="13" width="25.109375" style="24" customWidth="1"/>
    <col min="14" max="14" width="8.88671875" style="1" customWidth="1"/>
    <col min="15" max="21" width="12.77734375" style="1" customWidth="1"/>
    <col min="22" max="125" width="8.88671875" style="1"/>
    <col min="126" max="127" width="20.5546875" style="1" customWidth="1"/>
    <col min="128" max="129" width="6.5546875" style="1" customWidth="1"/>
    <col min="130" max="130" width="7.5546875" style="1" customWidth="1"/>
    <col min="131" max="134" width="9.5546875" style="1" customWidth="1"/>
    <col min="135" max="135" width="9.44140625" style="1" customWidth="1"/>
    <col min="136" max="136" width="9.5546875" style="1" customWidth="1"/>
    <col min="137" max="138" width="10.5546875" style="1" customWidth="1"/>
    <col min="139" max="139" width="11.21875" style="1" customWidth="1"/>
    <col min="140" max="140" width="8.88671875" style="1"/>
    <col min="141" max="141" width="20.109375" style="1" customWidth="1"/>
    <col min="142" max="381" width="8.88671875" style="1"/>
    <col min="382" max="383" width="20.5546875" style="1" customWidth="1"/>
    <col min="384" max="385" width="6.5546875" style="1" customWidth="1"/>
    <col min="386" max="386" width="7.5546875" style="1" customWidth="1"/>
    <col min="387" max="390" width="9.5546875" style="1" customWidth="1"/>
    <col min="391" max="391" width="9.44140625" style="1" customWidth="1"/>
    <col min="392" max="392" width="9.5546875" style="1" customWidth="1"/>
    <col min="393" max="394" width="10.5546875" style="1" customWidth="1"/>
    <col min="395" max="395" width="11.21875" style="1" customWidth="1"/>
    <col min="396" max="396" width="8.88671875" style="1"/>
    <col min="397" max="397" width="20.109375" style="1" customWidth="1"/>
    <col min="398" max="637" width="8.88671875" style="1"/>
    <col min="638" max="639" width="20.5546875" style="1" customWidth="1"/>
    <col min="640" max="641" width="6.5546875" style="1" customWidth="1"/>
    <col min="642" max="642" width="7.5546875" style="1" customWidth="1"/>
    <col min="643" max="646" width="9.5546875" style="1" customWidth="1"/>
    <col min="647" max="647" width="9.44140625" style="1" customWidth="1"/>
    <col min="648" max="648" width="9.5546875" style="1" customWidth="1"/>
    <col min="649" max="650" width="10.5546875" style="1" customWidth="1"/>
    <col min="651" max="651" width="11.21875" style="1" customWidth="1"/>
    <col min="652" max="652" width="8.88671875" style="1"/>
    <col min="653" max="653" width="20.109375" style="1" customWidth="1"/>
    <col min="654" max="893" width="8.88671875" style="1"/>
    <col min="894" max="895" width="20.5546875" style="1" customWidth="1"/>
    <col min="896" max="897" width="6.5546875" style="1" customWidth="1"/>
    <col min="898" max="898" width="7.5546875" style="1" customWidth="1"/>
    <col min="899" max="902" width="9.5546875" style="1" customWidth="1"/>
    <col min="903" max="903" width="9.44140625" style="1" customWidth="1"/>
    <col min="904" max="904" width="9.5546875" style="1" customWidth="1"/>
    <col min="905" max="906" width="10.5546875" style="1" customWidth="1"/>
    <col min="907" max="907" width="11.21875" style="1" customWidth="1"/>
    <col min="908" max="908" width="8.88671875" style="1"/>
    <col min="909" max="909" width="20.109375" style="1" customWidth="1"/>
    <col min="910" max="1149" width="8.88671875" style="1"/>
    <col min="1150" max="1151" width="20.5546875" style="1" customWidth="1"/>
    <col min="1152" max="1153" width="6.5546875" style="1" customWidth="1"/>
    <col min="1154" max="1154" width="7.5546875" style="1" customWidth="1"/>
    <col min="1155" max="1158" width="9.5546875" style="1" customWidth="1"/>
    <col min="1159" max="1159" width="9.44140625" style="1" customWidth="1"/>
    <col min="1160" max="1160" width="9.5546875" style="1" customWidth="1"/>
    <col min="1161" max="1162" width="10.5546875" style="1" customWidth="1"/>
    <col min="1163" max="1163" width="11.21875" style="1" customWidth="1"/>
    <col min="1164" max="1164" width="8.88671875" style="1"/>
    <col min="1165" max="1165" width="20.109375" style="1" customWidth="1"/>
    <col min="1166" max="1405" width="8.88671875" style="1"/>
    <col min="1406" max="1407" width="20.5546875" style="1" customWidth="1"/>
    <col min="1408" max="1409" width="6.5546875" style="1" customWidth="1"/>
    <col min="1410" max="1410" width="7.5546875" style="1" customWidth="1"/>
    <col min="1411" max="1414" width="9.5546875" style="1" customWidth="1"/>
    <col min="1415" max="1415" width="9.44140625" style="1" customWidth="1"/>
    <col min="1416" max="1416" width="9.5546875" style="1" customWidth="1"/>
    <col min="1417" max="1418" width="10.5546875" style="1" customWidth="1"/>
    <col min="1419" max="1419" width="11.21875" style="1" customWidth="1"/>
    <col min="1420" max="1420" width="8.88671875" style="1"/>
    <col min="1421" max="1421" width="20.109375" style="1" customWidth="1"/>
    <col min="1422" max="1661" width="8.88671875" style="1"/>
    <col min="1662" max="1663" width="20.5546875" style="1" customWidth="1"/>
    <col min="1664" max="1665" width="6.5546875" style="1" customWidth="1"/>
    <col min="1666" max="1666" width="7.5546875" style="1" customWidth="1"/>
    <col min="1667" max="1670" width="9.5546875" style="1" customWidth="1"/>
    <col min="1671" max="1671" width="9.44140625" style="1" customWidth="1"/>
    <col min="1672" max="1672" width="9.5546875" style="1" customWidth="1"/>
    <col min="1673" max="1674" width="10.5546875" style="1" customWidth="1"/>
    <col min="1675" max="1675" width="11.21875" style="1" customWidth="1"/>
    <col min="1676" max="1676" width="8.88671875" style="1"/>
    <col min="1677" max="1677" width="20.109375" style="1" customWidth="1"/>
    <col min="1678" max="1917" width="8.88671875" style="1"/>
    <col min="1918" max="1919" width="20.5546875" style="1" customWidth="1"/>
    <col min="1920" max="1921" width="6.5546875" style="1" customWidth="1"/>
    <col min="1922" max="1922" width="7.5546875" style="1" customWidth="1"/>
    <col min="1923" max="1926" width="9.5546875" style="1" customWidth="1"/>
    <col min="1927" max="1927" width="9.44140625" style="1" customWidth="1"/>
    <col min="1928" max="1928" width="9.5546875" style="1" customWidth="1"/>
    <col min="1929" max="1930" width="10.5546875" style="1" customWidth="1"/>
    <col min="1931" max="1931" width="11.21875" style="1" customWidth="1"/>
    <col min="1932" max="1932" width="8.88671875" style="1"/>
    <col min="1933" max="1933" width="20.109375" style="1" customWidth="1"/>
    <col min="1934" max="2173" width="8.88671875" style="1"/>
    <col min="2174" max="2175" width="20.5546875" style="1" customWidth="1"/>
    <col min="2176" max="2177" width="6.5546875" style="1" customWidth="1"/>
    <col min="2178" max="2178" width="7.5546875" style="1" customWidth="1"/>
    <col min="2179" max="2182" width="9.5546875" style="1" customWidth="1"/>
    <col min="2183" max="2183" width="9.44140625" style="1" customWidth="1"/>
    <col min="2184" max="2184" width="9.5546875" style="1" customWidth="1"/>
    <col min="2185" max="2186" width="10.5546875" style="1" customWidth="1"/>
    <col min="2187" max="2187" width="11.21875" style="1" customWidth="1"/>
    <col min="2188" max="2188" width="8.88671875" style="1"/>
    <col min="2189" max="2189" width="20.109375" style="1" customWidth="1"/>
    <col min="2190" max="2429" width="8.88671875" style="1"/>
    <col min="2430" max="2431" width="20.5546875" style="1" customWidth="1"/>
    <col min="2432" max="2433" width="6.5546875" style="1" customWidth="1"/>
    <col min="2434" max="2434" width="7.5546875" style="1" customWidth="1"/>
    <col min="2435" max="2438" width="9.5546875" style="1" customWidth="1"/>
    <col min="2439" max="2439" width="9.44140625" style="1" customWidth="1"/>
    <col min="2440" max="2440" width="9.5546875" style="1" customWidth="1"/>
    <col min="2441" max="2442" width="10.5546875" style="1" customWidth="1"/>
    <col min="2443" max="2443" width="11.21875" style="1" customWidth="1"/>
    <col min="2444" max="2444" width="8.88671875" style="1"/>
    <col min="2445" max="2445" width="20.109375" style="1" customWidth="1"/>
    <col min="2446" max="2685" width="8.88671875" style="1"/>
    <col min="2686" max="2687" width="20.5546875" style="1" customWidth="1"/>
    <col min="2688" max="2689" width="6.5546875" style="1" customWidth="1"/>
    <col min="2690" max="2690" width="7.5546875" style="1" customWidth="1"/>
    <col min="2691" max="2694" width="9.5546875" style="1" customWidth="1"/>
    <col min="2695" max="2695" width="9.44140625" style="1" customWidth="1"/>
    <col min="2696" max="2696" width="9.5546875" style="1" customWidth="1"/>
    <col min="2697" max="2698" width="10.5546875" style="1" customWidth="1"/>
    <col min="2699" max="2699" width="11.21875" style="1" customWidth="1"/>
    <col min="2700" max="2700" width="8.88671875" style="1"/>
    <col min="2701" max="2701" width="20.109375" style="1" customWidth="1"/>
    <col min="2702" max="2941" width="8.88671875" style="1"/>
    <col min="2942" max="2943" width="20.5546875" style="1" customWidth="1"/>
    <col min="2944" max="2945" width="6.5546875" style="1" customWidth="1"/>
    <col min="2946" max="2946" width="7.5546875" style="1" customWidth="1"/>
    <col min="2947" max="2950" width="9.5546875" style="1" customWidth="1"/>
    <col min="2951" max="2951" width="9.44140625" style="1" customWidth="1"/>
    <col min="2952" max="2952" width="9.5546875" style="1" customWidth="1"/>
    <col min="2953" max="2954" width="10.5546875" style="1" customWidth="1"/>
    <col min="2955" max="2955" width="11.21875" style="1" customWidth="1"/>
    <col min="2956" max="2956" width="8.88671875" style="1"/>
    <col min="2957" max="2957" width="20.109375" style="1" customWidth="1"/>
    <col min="2958" max="3197" width="8.88671875" style="1"/>
    <col min="3198" max="3199" width="20.5546875" style="1" customWidth="1"/>
    <col min="3200" max="3201" width="6.5546875" style="1" customWidth="1"/>
    <col min="3202" max="3202" width="7.5546875" style="1" customWidth="1"/>
    <col min="3203" max="3206" width="9.5546875" style="1" customWidth="1"/>
    <col min="3207" max="3207" width="9.44140625" style="1" customWidth="1"/>
    <col min="3208" max="3208" width="9.5546875" style="1" customWidth="1"/>
    <col min="3209" max="3210" width="10.5546875" style="1" customWidth="1"/>
    <col min="3211" max="3211" width="11.21875" style="1" customWidth="1"/>
    <col min="3212" max="3212" width="8.88671875" style="1"/>
    <col min="3213" max="3213" width="20.109375" style="1" customWidth="1"/>
    <col min="3214" max="3453" width="8.88671875" style="1"/>
    <col min="3454" max="3455" width="20.5546875" style="1" customWidth="1"/>
    <col min="3456" max="3457" width="6.5546875" style="1" customWidth="1"/>
    <col min="3458" max="3458" width="7.5546875" style="1" customWidth="1"/>
    <col min="3459" max="3462" width="9.5546875" style="1" customWidth="1"/>
    <col min="3463" max="3463" width="9.44140625" style="1" customWidth="1"/>
    <col min="3464" max="3464" width="9.5546875" style="1" customWidth="1"/>
    <col min="3465" max="3466" width="10.5546875" style="1" customWidth="1"/>
    <col min="3467" max="3467" width="11.21875" style="1" customWidth="1"/>
    <col min="3468" max="3468" width="8.88671875" style="1"/>
    <col min="3469" max="3469" width="20.109375" style="1" customWidth="1"/>
    <col min="3470" max="3709" width="8.88671875" style="1"/>
    <col min="3710" max="3711" width="20.5546875" style="1" customWidth="1"/>
    <col min="3712" max="3713" width="6.5546875" style="1" customWidth="1"/>
    <col min="3714" max="3714" width="7.5546875" style="1" customWidth="1"/>
    <col min="3715" max="3718" width="9.5546875" style="1" customWidth="1"/>
    <col min="3719" max="3719" width="9.44140625" style="1" customWidth="1"/>
    <col min="3720" max="3720" width="9.5546875" style="1" customWidth="1"/>
    <col min="3721" max="3722" width="10.5546875" style="1" customWidth="1"/>
    <col min="3723" max="3723" width="11.21875" style="1" customWidth="1"/>
    <col min="3724" max="3724" width="8.88671875" style="1"/>
    <col min="3725" max="3725" width="20.109375" style="1" customWidth="1"/>
    <col min="3726" max="3965" width="8.88671875" style="1"/>
    <col min="3966" max="3967" width="20.5546875" style="1" customWidth="1"/>
    <col min="3968" max="3969" width="6.5546875" style="1" customWidth="1"/>
    <col min="3970" max="3970" width="7.5546875" style="1" customWidth="1"/>
    <col min="3971" max="3974" width="9.5546875" style="1" customWidth="1"/>
    <col min="3975" max="3975" width="9.44140625" style="1" customWidth="1"/>
    <col min="3976" max="3976" width="9.5546875" style="1" customWidth="1"/>
    <col min="3977" max="3978" width="10.5546875" style="1" customWidth="1"/>
    <col min="3979" max="3979" width="11.21875" style="1" customWidth="1"/>
    <col min="3980" max="3980" width="8.88671875" style="1"/>
    <col min="3981" max="3981" width="20.109375" style="1" customWidth="1"/>
    <col min="3982" max="4221" width="8.88671875" style="1"/>
    <col min="4222" max="4223" width="20.5546875" style="1" customWidth="1"/>
    <col min="4224" max="4225" width="6.5546875" style="1" customWidth="1"/>
    <col min="4226" max="4226" width="7.5546875" style="1" customWidth="1"/>
    <col min="4227" max="4230" width="9.5546875" style="1" customWidth="1"/>
    <col min="4231" max="4231" width="9.44140625" style="1" customWidth="1"/>
    <col min="4232" max="4232" width="9.5546875" style="1" customWidth="1"/>
    <col min="4233" max="4234" width="10.5546875" style="1" customWidth="1"/>
    <col min="4235" max="4235" width="11.21875" style="1" customWidth="1"/>
    <col min="4236" max="4236" width="8.88671875" style="1"/>
    <col min="4237" max="4237" width="20.109375" style="1" customWidth="1"/>
    <col min="4238" max="4477" width="8.88671875" style="1"/>
    <col min="4478" max="4479" width="20.5546875" style="1" customWidth="1"/>
    <col min="4480" max="4481" width="6.5546875" style="1" customWidth="1"/>
    <col min="4482" max="4482" width="7.5546875" style="1" customWidth="1"/>
    <col min="4483" max="4486" width="9.5546875" style="1" customWidth="1"/>
    <col min="4487" max="4487" width="9.44140625" style="1" customWidth="1"/>
    <col min="4488" max="4488" width="9.5546875" style="1" customWidth="1"/>
    <col min="4489" max="4490" width="10.5546875" style="1" customWidth="1"/>
    <col min="4491" max="4491" width="11.21875" style="1" customWidth="1"/>
    <col min="4492" max="4492" width="8.88671875" style="1"/>
    <col min="4493" max="4493" width="20.109375" style="1" customWidth="1"/>
    <col min="4494" max="4733" width="8.88671875" style="1"/>
    <col min="4734" max="4735" width="20.5546875" style="1" customWidth="1"/>
    <col min="4736" max="4737" width="6.5546875" style="1" customWidth="1"/>
    <col min="4738" max="4738" width="7.5546875" style="1" customWidth="1"/>
    <col min="4739" max="4742" width="9.5546875" style="1" customWidth="1"/>
    <col min="4743" max="4743" width="9.44140625" style="1" customWidth="1"/>
    <col min="4744" max="4744" width="9.5546875" style="1" customWidth="1"/>
    <col min="4745" max="4746" width="10.5546875" style="1" customWidth="1"/>
    <col min="4747" max="4747" width="11.21875" style="1" customWidth="1"/>
    <col min="4748" max="4748" width="8.88671875" style="1"/>
    <col min="4749" max="4749" width="20.109375" style="1" customWidth="1"/>
    <col min="4750" max="4989" width="8.88671875" style="1"/>
    <col min="4990" max="4991" width="20.5546875" style="1" customWidth="1"/>
    <col min="4992" max="4993" width="6.5546875" style="1" customWidth="1"/>
    <col min="4994" max="4994" width="7.5546875" style="1" customWidth="1"/>
    <col min="4995" max="4998" width="9.5546875" style="1" customWidth="1"/>
    <col min="4999" max="4999" width="9.44140625" style="1" customWidth="1"/>
    <col min="5000" max="5000" width="9.5546875" style="1" customWidth="1"/>
    <col min="5001" max="5002" width="10.5546875" style="1" customWidth="1"/>
    <col min="5003" max="5003" width="11.21875" style="1" customWidth="1"/>
    <col min="5004" max="5004" width="8.88671875" style="1"/>
    <col min="5005" max="5005" width="20.109375" style="1" customWidth="1"/>
    <col min="5006" max="5245" width="8.88671875" style="1"/>
    <col min="5246" max="5247" width="20.5546875" style="1" customWidth="1"/>
    <col min="5248" max="5249" width="6.5546875" style="1" customWidth="1"/>
    <col min="5250" max="5250" width="7.5546875" style="1" customWidth="1"/>
    <col min="5251" max="5254" width="9.5546875" style="1" customWidth="1"/>
    <col min="5255" max="5255" width="9.44140625" style="1" customWidth="1"/>
    <col min="5256" max="5256" width="9.5546875" style="1" customWidth="1"/>
    <col min="5257" max="5258" width="10.5546875" style="1" customWidth="1"/>
    <col min="5259" max="5259" width="11.21875" style="1" customWidth="1"/>
    <col min="5260" max="5260" width="8.88671875" style="1"/>
    <col min="5261" max="5261" width="20.109375" style="1" customWidth="1"/>
    <col min="5262" max="5501" width="8.88671875" style="1"/>
    <col min="5502" max="5503" width="20.5546875" style="1" customWidth="1"/>
    <col min="5504" max="5505" width="6.5546875" style="1" customWidth="1"/>
    <col min="5506" max="5506" width="7.5546875" style="1" customWidth="1"/>
    <col min="5507" max="5510" width="9.5546875" style="1" customWidth="1"/>
    <col min="5511" max="5511" width="9.44140625" style="1" customWidth="1"/>
    <col min="5512" max="5512" width="9.5546875" style="1" customWidth="1"/>
    <col min="5513" max="5514" width="10.5546875" style="1" customWidth="1"/>
    <col min="5515" max="5515" width="11.21875" style="1" customWidth="1"/>
    <col min="5516" max="5516" width="8.88671875" style="1"/>
    <col min="5517" max="5517" width="20.109375" style="1" customWidth="1"/>
    <col min="5518" max="5757" width="8.88671875" style="1"/>
    <col min="5758" max="5759" width="20.5546875" style="1" customWidth="1"/>
    <col min="5760" max="5761" width="6.5546875" style="1" customWidth="1"/>
    <col min="5762" max="5762" width="7.5546875" style="1" customWidth="1"/>
    <col min="5763" max="5766" width="9.5546875" style="1" customWidth="1"/>
    <col min="5767" max="5767" width="9.44140625" style="1" customWidth="1"/>
    <col min="5768" max="5768" width="9.5546875" style="1" customWidth="1"/>
    <col min="5769" max="5770" width="10.5546875" style="1" customWidth="1"/>
    <col min="5771" max="5771" width="11.21875" style="1" customWidth="1"/>
    <col min="5772" max="5772" width="8.88671875" style="1"/>
    <col min="5773" max="5773" width="20.109375" style="1" customWidth="1"/>
    <col min="5774" max="6013" width="8.88671875" style="1"/>
    <col min="6014" max="6015" width="20.5546875" style="1" customWidth="1"/>
    <col min="6016" max="6017" width="6.5546875" style="1" customWidth="1"/>
    <col min="6018" max="6018" width="7.5546875" style="1" customWidth="1"/>
    <col min="6019" max="6022" width="9.5546875" style="1" customWidth="1"/>
    <col min="6023" max="6023" width="9.44140625" style="1" customWidth="1"/>
    <col min="6024" max="6024" width="9.5546875" style="1" customWidth="1"/>
    <col min="6025" max="6026" width="10.5546875" style="1" customWidth="1"/>
    <col min="6027" max="6027" width="11.21875" style="1" customWidth="1"/>
    <col min="6028" max="6028" width="8.88671875" style="1"/>
    <col min="6029" max="6029" width="20.109375" style="1" customWidth="1"/>
    <col min="6030" max="6269" width="8.88671875" style="1"/>
    <col min="6270" max="6271" width="20.5546875" style="1" customWidth="1"/>
    <col min="6272" max="6273" width="6.5546875" style="1" customWidth="1"/>
    <col min="6274" max="6274" width="7.5546875" style="1" customWidth="1"/>
    <col min="6275" max="6278" width="9.5546875" style="1" customWidth="1"/>
    <col min="6279" max="6279" width="9.44140625" style="1" customWidth="1"/>
    <col min="6280" max="6280" width="9.5546875" style="1" customWidth="1"/>
    <col min="6281" max="6282" width="10.5546875" style="1" customWidth="1"/>
    <col min="6283" max="6283" width="11.21875" style="1" customWidth="1"/>
    <col min="6284" max="6284" width="8.88671875" style="1"/>
    <col min="6285" max="6285" width="20.109375" style="1" customWidth="1"/>
    <col min="6286" max="6525" width="8.88671875" style="1"/>
    <col min="6526" max="6527" width="20.5546875" style="1" customWidth="1"/>
    <col min="6528" max="6529" width="6.5546875" style="1" customWidth="1"/>
    <col min="6530" max="6530" width="7.5546875" style="1" customWidth="1"/>
    <col min="6531" max="6534" width="9.5546875" style="1" customWidth="1"/>
    <col min="6535" max="6535" width="9.44140625" style="1" customWidth="1"/>
    <col min="6536" max="6536" width="9.5546875" style="1" customWidth="1"/>
    <col min="6537" max="6538" width="10.5546875" style="1" customWidth="1"/>
    <col min="6539" max="6539" width="11.21875" style="1" customWidth="1"/>
    <col min="6540" max="6540" width="8.88671875" style="1"/>
    <col min="6541" max="6541" width="20.109375" style="1" customWidth="1"/>
    <col min="6542" max="6781" width="8.88671875" style="1"/>
    <col min="6782" max="6783" width="20.5546875" style="1" customWidth="1"/>
    <col min="6784" max="6785" width="6.5546875" style="1" customWidth="1"/>
    <col min="6786" max="6786" width="7.5546875" style="1" customWidth="1"/>
    <col min="6787" max="6790" width="9.5546875" style="1" customWidth="1"/>
    <col min="6791" max="6791" width="9.44140625" style="1" customWidth="1"/>
    <col min="6792" max="6792" width="9.5546875" style="1" customWidth="1"/>
    <col min="6793" max="6794" width="10.5546875" style="1" customWidth="1"/>
    <col min="6795" max="6795" width="11.21875" style="1" customWidth="1"/>
    <col min="6796" max="6796" width="8.88671875" style="1"/>
    <col min="6797" max="6797" width="20.109375" style="1" customWidth="1"/>
    <col min="6798" max="7037" width="8.88671875" style="1"/>
    <col min="7038" max="7039" width="20.5546875" style="1" customWidth="1"/>
    <col min="7040" max="7041" width="6.5546875" style="1" customWidth="1"/>
    <col min="7042" max="7042" width="7.5546875" style="1" customWidth="1"/>
    <col min="7043" max="7046" width="9.5546875" style="1" customWidth="1"/>
    <col min="7047" max="7047" width="9.44140625" style="1" customWidth="1"/>
    <col min="7048" max="7048" width="9.5546875" style="1" customWidth="1"/>
    <col min="7049" max="7050" width="10.5546875" style="1" customWidth="1"/>
    <col min="7051" max="7051" width="11.21875" style="1" customWidth="1"/>
    <col min="7052" max="7052" width="8.88671875" style="1"/>
    <col min="7053" max="7053" width="20.109375" style="1" customWidth="1"/>
    <col min="7054" max="7293" width="8.88671875" style="1"/>
    <col min="7294" max="7295" width="20.5546875" style="1" customWidth="1"/>
    <col min="7296" max="7297" width="6.5546875" style="1" customWidth="1"/>
    <col min="7298" max="7298" width="7.5546875" style="1" customWidth="1"/>
    <col min="7299" max="7302" width="9.5546875" style="1" customWidth="1"/>
    <col min="7303" max="7303" width="9.44140625" style="1" customWidth="1"/>
    <col min="7304" max="7304" width="9.5546875" style="1" customWidth="1"/>
    <col min="7305" max="7306" width="10.5546875" style="1" customWidth="1"/>
    <col min="7307" max="7307" width="11.21875" style="1" customWidth="1"/>
    <col min="7308" max="7308" width="8.88671875" style="1"/>
    <col min="7309" max="7309" width="20.109375" style="1" customWidth="1"/>
    <col min="7310" max="7549" width="8.88671875" style="1"/>
    <col min="7550" max="7551" width="20.5546875" style="1" customWidth="1"/>
    <col min="7552" max="7553" width="6.5546875" style="1" customWidth="1"/>
    <col min="7554" max="7554" width="7.5546875" style="1" customWidth="1"/>
    <col min="7555" max="7558" width="9.5546875" style="1" customWidth="1"/>
    <col min="7559" max="7559" width="9.44140625" style="1" customWidth="1"/>
    <col min="7560" max="7560" width="9.5546875" style="1" customWidth="1"/>
    <col min="7561" max="7562" width="10.5546875" style="1" customWidth="1"/>
    <col min="7563" max="7563" width="11.21875" style="1" customWidth="1"/>
    <col min="7564" max="7564" width="8.88671875" style="1"/>
    <col min="7565" max="7565" width="20.109375" style="1" customWidth="1"/>
    <col min="7566" max="7805" width="8.88671875" style="1"/>
    <col min="7806" max="7807" width="20.5546875" style="1" customWidth="1"/>
    <col min="7808" max="7809" width="6.5546875" style="1" customWidth="1"/>
    <col min="7810" max="7810" width="7.5546875" style="1" customWidth="1"/>
    <col min="7811" max="7814" width="9.5546875" style="1" customWidth="1"/>
    <col min="7815" max="7815" width="9.44140625" style="1" customWidth="1"/>
    <col min="7816" max="7816" width="9.5546875" style="1" customWidth="1"/>
    <col min="7817" max="7818" width="10.5546875" style="1" customWidth="1"/>
    <col min="7819" max="7819" width="11.21875" style="1" customWidth="1"/>
    <col min="7820" max="7820" width="8.88671875" style="1"/>
    <col min="7821" max="7821" width="20.109375" style="1" customWidth="1"/>
    <col min="7822" max="8061" width="8.88671875" style="1"/>
    <col min="8062" max="8063" width="20.5546875" style="1" customWidth="1"/>
    <col min="8064" max="8065" width="6.5546875" style="1" customWidth="1"/>
    <col min="8066" max="8066" width="7.5546875" style="1" customWidth="1"/>
    <col min="8067" max="8070" width="9.5546875" style="1" customWidth="1"/>
    <col min="8071" max="8071" width="9.44140625" style="1" customWidth="1"/>
    <col min="8072" max="8072" width="9.5546875" style="1" customWidth="1"/>
    <col min="8073" max="8074" width="10.5546875" style="1" customWidth="1"/>
    <col min="8075" max="8075" width="11.21875" style="1" customWidth="1"/>
    <col min="8076" max="8076" width="8.88671875" style="1"/>
    <col min="8077" max="8077" width="20.109375" style="1" customWidth="1"/>
    <col min="8078" max="8317" width="8.88671875" style="1"/>
    <col min="8318" max="8319" width="20.5546875" style="1" customWidth="1"/>
    <col min="8320" max="8321" width="6.5546875" style="1" customWidth="1"/>
    <col min="8322" max="8322" width="7.5546875" style="1" customWidth="1"/>
    <col min="8323" max="8326" width="9.5546875" style="1" customWidth="1"/>
    <col min="8327" max="8327" width="9.44140625" style="1" customWidth="1"/>
    <col min="8328" max="8328" width="9.5546875" style="1" customWidth="1"/>
    <col min="8329" max="8330" width="10.5546875" style="1" customWidth="1"/>
    <col min="8331" max="8331" width="11.21875" style="1" customWidth="1"/>
    <col min="8332" max="8332" width="8.88671875" style="1"/>
    <col min="8333" max="8333" width="20.109375" style="1" customWidth="1"/>
    <col min="8334" max="8573" width="8.88671875" style="1"/>
    <col min="8574" max="8575" width="20.5546875" style="1" customWidth="1"/>
    <col min="8576" max="8577" width="6.5546875" style="1" customWidth="1"/>
    <col min="8578" max="8578" width="7.5546875" style="1" customWidth="1"/>
    <col min="8579" max="8582" width="9.5546875" style="1" customWidth="1"/>
    <col min="8583" max="8583" width="9.44140625" style="1" customWidth="1"/>
    <col min="8584" max="8584" width="9.5546875" style="1" customWidth="1"/>
    <col min="8585" max="8586" width="10.5546875" style="1" customWidth="1"/>
    <col min="8587" max="8587" width="11.21875" style="1" customWidth="1"/>
    <col min="8588" max="8588" width="8.88671875" style="1"/>
    <col min="8589" max="8589" width="20.109375" style="1" customWidth="1"/>
    <col min="8590" max="8829" width="8.88671875" style="1"/>
    <col min="8830" max="8831" width="20.5546875" style="1" customWidth="1"/>
    <col min="8832" max="8833" width="6.5546875" style="1" customWidth="1"/>
    <col min="8834" max="8834" width="7.5546875" style="1" customWidth="1"/>
    <col min="8835" max="8838" width="9.5546875" style="1" customWidth="1"/>
    <col min="8839" max="8839" width="9.44140625" style="1" customWidth="1"/>
    <col min="8840" max="8840" width="9.5546875" style="1" customWidth="1"/>
    <col min="8841" max="8842" width="10.5546875" style="1" customWidth="1"/>
    <col min="8843" max="8843" width="11.21875" style="1" customWidth="1"/>
    <col min="8844" max="8844" width="8.88671875" style="1"/>
    <col min="8845" max="8845" width="20.109375" style="1" customWidth="1"/>
    <col min="8846" max="9085" width="8.88671875" style="1"/>
    <col min="9086" max="9087" width="20.5546875" style="1" customWidth="1"/>
    <col min="9088" max="9089" width="6.5546875" style="1" customWidth="1"/>
    <col min="9090" max="9090" width="7.5546875" style="1" customWidth="1"/>
    <col min="9091" max="9094" width="9.5546875" style="1" customWidth="1"/>
    <col min="9095" max="9095" width="9.44140625" style="1" customWidth="1"/>
    <col min="9096" max="9096" width="9.5546875" style="1" customWidth="1"/>
    <col min="9097" max="9098" width="10.5546875" style="1" customWidth="1"/>
    <col min="9099" max="9099" width="11.21875" style="1" customWidth="1"/>
    <col min="9100" max="9100" width="8.88671875" style="1"/>
    <col min="9101" max="9101" width="20.109375" style="1" customWidth="1"/>
    <col min="9102" max="9341" width="8.88671875" style="1"/>
    <col min="9342" max="9343" width="20.5546875" style="1" customWidth="1"/>
    <col min="9344" max="9345" width="6.5546875" style="1" customWidth="1"/>
    <col min="9346" max="9346" width="7.5546875" style="1" customWidth="1"/>
    <col min="9347" max="9350" width="9.5546875" style="1" customWidth="1"/>
    <col min="9351" max="9351" width="9.44140625" style="1" customWidth="1"/>
    <col min="9352" max="9352" width="9.5546875" style="1" customWidth="1"/>
    <col min="9353" max="9354" width="10.5546875" style="1" customWidth="1"/>
    <col min="9355" max="9355" width="11.21875" style="1" customWidth="1"/>
    <col min="9356" max="9356" width="8.88671875" style="1"/>
    <col min="9357" max="9357" width="20.109375" style="1" customWidth="1"/>
    <col min="9358" max="9597" width="8.88671875" style="1"/>
    <col min="9598" max="9599" width="20.5546875" style="1" customWidth="1"/>
    <col min="9600" max="9601" width="6.5546875" style="1" customWidth="1"/>
    <col min="9602" max="9602" width="7.5546875" style="1" customWidth="1"/>
    <col min="9603" max="9606" width="9.5546875" style="1" customWidth="1"/>
    <col min="9607" max="9607" width="9.44140625" style="1" customWidth="1"/>
    <col min="9608" max="9608" width="9.5546875" style="1" customWidth="1"/>
    <col min="9609" max="9610" width="10.5546875" style="1" customWidth="1"/>
    <col min="9611" max="9611" width="11.21875" style="1" customWidth="1"/>
    <col min="9612" max="9612" width="8.88671875" style="1"/>
    <col min="9613" max="9613" width="20.109375" style="1" customWidth="1"/>
    <col min="9614" max="9853" width="8.88671875" style="1"/>
    <col min="9854" max="9855" width="20.5546875" style="1" customWidth="1"/>
    <col min="9856" max="9857" width="6.5546875" style="1" customWidth="1"/>
    <col min="9858" max="9858" width="7.5546875" style="1" customWidth="1"/>
    <col min="9859" max="9862" width="9.5546875" style="1" customWidth="1"/>
    <col min="9863" max="9863" width="9.44140625" style="1" customWidth="1"/>
    <col min="9864" max="9864" width="9.5546875" style="1" customWidth="1"/>
    <col min="9865" max="9866" width="10.5546875" style="1" customWidth="1"/>
    <col min="9867" max="9867" width="11.21875" style="1" customWidth="1"/>
    <col min="9868" max="9868" width="8.88671875" style="1"/>
    <col min="9869" max="9869" width="20.109375" style="1" customWidth="1"/>
    <col min="9870" max="10109" width="8.88671875" style="1"/>
    <col min="10110" max="10111" width="20.5546875" style="1" customWidth="1"/>
    <col min="10112" max="10113" width="6.5546875" style="1" customWidth="1"/>
    <col min="10114" max="10114" width="7.5546875" style="1" customWidth="1"/>
    <col min="10115" max="10118" width="9.5546875" style="1" customWidth="1"/>
    <col min="10119" max="10119" width="9.44140625" style="1" customWidth="1"/>
    <col min="10120" max="10120" width="9.5546875" style="1" customWidth="1"/>
    <col min="10121" max="10122" width="10.5546875" style="1" customWidth="1"/>
    <col min="10123" max="10123" width="11.21875" style="1" customWidth="1"/>
    <col min="10124" max="10124" width="8.88671875" style="1"/>
    <col min="10125" max="10125" width="20.109375" style="1" customWidth="1"/>
    <col min="10126" max="10365" width="8.88671875" style="1"/>
    <col min="10366" max="10367" width="20.5546875" style="1" customWidth="1"/>
    <col min="10368" max="10369" width="6.5546875" style="1" customWidth="1"/>
    <col min="10370" max="10370" width="7.5546875" style="1" customWidth="1"/>
    <col min="10371" max="10374" width="9.5546875" style="1" customWidth="1"/>
    <col min="10375" max="10375" width="9.44140625" style="1" customWidth="1"/>
    <col min="10376" max="10376" width="9.5546875" style="1" customWidth="1"/>
    <col min="10377" max="10378" width="10.5546875" style="1" customWidth="1"/>
    <col min="10379" max="10379" width="11.21875" style="1" customWidth="1"/>
    <col min="10380" max="10380" width="8.88671875" style="1"/>
    <col min="10381" max="10381" width="20.109375" style="1" customWidth="1"/>
    <col min="10382" max="10621" width="8.88671875" style="1"/>
    <col min="10622" max="10623" width="20.5546875" style="1" customWidth="1"/>
    <col min="10624" max="10625" width="6.5546875" style="1" customWidth="1"/>
    <col min="10626" max="10626" width="7.5546875" style="1" customWidth="1"/>
    <col min="10627" max="10630" width="9.5546875" style="1" customWidth="1"/>
    <col min="10631" max="10631" width="9.44140625" style="1" customWidth="1"/>
    <col min="10632" max="10632" width="9.5546875" style="1" customWidth="1"/>
    <col min="10633" max="10634" width="10.5546875" style="1" customWidth="1"/>
    <col min="10635" max="10635" width="11.21875" style="1" customWidth="1"/>
    <col min="10636" max="10636" width="8.88671875" style="1"/>
    <col min="10637" max="10637" width="20.109375" style="1" customWidth="1"/>
    <col min="10638" max="10877" width="8.88671875" style="1"/>
    <col min="10878" max="10879" width="20.5546875" style="1" customWidth="1"/>
    <col min="10880" max="10881" width="6.5546875" style="1" customWidth="1"/>
    <col min="10882" max="10882" width="7.5546875" style="1" customWidth="1"/>
    <col min="10883" max="10886" width="9.5546875" style="1" customWidth="1"/>
    <col min="10887" max="10887" width="9.44140625" style="1" customWidth="1"/>
    <col min="10888" max="10888" width="9.5546875" style="1" customWidth="1"/>
    <col min="10889" max="10890" width="10.5546875" style="1" customWidth="1"/>
    <col min="10891" max="10891" width="11.21875" style="1" customWidth="1"/>
    <col min="10892" max="10892" width="8.88671875" style="1"/>
    <col min="10893" max="10893" width="20.109375" style="1" customWidth="1"/>
    <col min="10894" max="11133" width="8.88671875" style="1"/>
    <col min="11134" max="11135" width="20.5546875" style="1" customWidth="1"/>
    <col min="11136" max="11137" width="6.5546875" style="1" customWidth="1"/>
    <col min="11138" max="11138" width="7.5546875" style="1" customWidth="1"/>
    <col min="11139" max="11142" width="9.5546875" style="1" customWidth="1"/>
    <col min="11143" max="11143" width="9.44140625" style="1" customWidth="1"/>
    <col min="11144" max="11144" width="9.5546875" style="1" customWidth="1"/>
    <col min="11145" max="11146" width="10.5546875" style="1" customWidth="1"/>
    <col min="11147" max="11147" width="11.21875" style="1" customWidth="1"/>
    <col min="11148" max="11148" width="8.88671875" style="1"/>
    <col min="11149" max="11149" width="20.109375" style="1" customWidth="1"/>
    <col min="11150" max="11389" width="8.88671875" style="1"/>
    <col min="11390" max="11391" width="20.5546875" style="1" customWidth="1"/>
    <col min="11392" max="11393" width="6.5546875" style="1" customWidth="1"/>
    <col min="11394" max="11394" width="7.5546875" style="1" customWidth="1"/>
    <col min="11395" max="11398" width="9.5546875" style="1" customWidth="1"/>
    <col min="11399" max="11399" width="9.44140625" style="1" customWidth="1"/>
    <col min="11400" max="11400" width="9.5546875" style="1" customWidth="1"/>
    <col min="11401" max="11402" width="10.5546875" style="1" customWidth="1"/>
    <col min="11403" max="11403" width="11.21875" style="1" customWidth="1"/>
    <col min="11404" max="11404" width="8.88671875" style="1"/>
    <col min="11405" max="11405" width="20.109375" style="1" customWidth="1"/>
    <col min="11406" max="11645" width="8.88671875" style="1"/>
    <col min="11646" max="11647" width="20.5546875" style="1" customWidth="1"/>
    <col min="11648" max="11649" width="6.5546875" style="1" customWidth="1"/>
    <col min="11650" max="11650" width="7.5546875" style="1" customWidth="1"/>
    <col min="11651" max="11654" width="9.5546875" style="1" customWidth="1"/>
    <col min="11655" max="11655" width="9.44140625" style="1" customWidth="1"/>
    <col min="11656" max="11656" width="9.5546875" style="1" customWidth="1"/>
    <col min="11657" max="11658" width="10.5546875" style="1" customWidth="1"/>
    <col min="11659" max="11659" width="11.21875" style="1" customWidth="1"/>
    <col min="11660" max="11660" width="8.88671875" style="1"/>
    <col min="11661" max="11661" width="20.109375" style="1" customWidth="1"/>
    <col min="11662" max="11901" width="8.88671875" style="1"/>
    <col min="11902" max="11903" width="20.5546875" style="1" customWidth="1"/>
    <col min="11904" max="11905" width="6.5546875" style="1" customWidth="1"/>
    <col min="11906" max="11906" width="7.5546875" style="1" customWidth="1"/>
    <col min="11907" max="11910" width="9.5546875" style="1" customWidth="1"/>
    <col min="11911" max="11911" width="9.44140625" style="1" customWidth="1"/>
    <col min="11912" max="11912" width="9.5546875" style="1" customWidth="1"/>
    <col min="11913" max="11914" width="10.5546875" style="1" customWidth="1"/>
    <col min="11915" max="11915" width="11.21875" style="1" customWidth="1"/>
    <col min="11916" max="11916" width="8.88671875" style="1"/>
    <col min="11917" max="11917" width="20.109375" style="1" customWidth="1"/>
    <col min="11918" max="12157" width="8.88671875" style="1"/>
    <col min="12158" max="12159" width="20.5546875" style="1" customWidth="1"/>
    <col min="12160" max="12161" width="6.5546875" style="1" customWidth="1"/>
    <col min="12162" max="12162" width="7.5546875" style="1" customWidth="1"/>
    <col min="12163" max="12166" width="9.5546875" style="1" customWidth="1"/>
    <col min="12167" max="12167" width="9.44140625" style="1" customWidth="1"/>
    <col min="12168" max="12168" width="9.5546875" style="1" customWidth="1"/>
    <col min="12169" max="12170" width="10.5546875" style="1" customWidth="1"/>
    <col min="12171" max="12171" width="11.21875" style="1" customWidth="1"/>
    <col min="12172" max="12172" width="8.88671875" style="1"/>
    <col min="12173" max="12173" width="20.109375" style="1" customWidth="1"/>
    <col min="12174" max="12413" width="8.88671875" style="1"/>
    <col min="12414" max="12415" width="20.5546875" style="1" customWidth="1"/>
    <col min="12416" max="12417" width="6.5546875" style="1" customWidth="1"/>
    <col min="12418" max="12418" width="7.5546875" style="1" customWidth="1"/>
    <col min="12419" max="12422" width="9.5546875" style="1" customWidth="1"/>
    <col min="12423" max="12423" width="9.44140625" style="1" customWidth="1"/>
    <col min="12424" max="12424" width="9.5546875" style="1" customWidth="1"/>
    <col min="12425" max="12426" width="10.5546875" style="1" customWidth="1"/>
    <col min="12427" max="12427" width="11.21875" style="1" customWidth="1"/>
    <col min="12428" max="12428" width="8.88671875" style="1"/>
    <col min="12429" max="12429" width="20.109375" style="1" customWidth="1"/>
    <col min="12430" max="12669" width="8.88671875" style="1"/>
    <col min="12670" max="12671" width="20.5546875" style="1" customWidth="1"/>
    <col min="12672" max="12673" width="6.5546875" style="1" customWidth="1"/>
    <col min="12674" max="12674" width="7.5546875" style="1" customWidth="1"/>
    <col min="12675" max="12678" width="9.5546875" style="1" customWidth="1"/>
    <col min="12679" max="12679" width="9.44140625" style="1" customWidth="1"/>
    <col min="12680" max="12680" width="9.5546875" style="1" customWidth="1"/>
    <col min="12681" max="12682" width="10.5546875" style="1" customWidth="1"/>
    <col min="12683" max="12683" width="11.21875" style="1" customWidth="1"/>
    <col min="12684" max="12684" width="8.88671875" style="1"/>
    <col min="12685" max="12685" width="20.109375" style="1" customWidth="1"/>
    <col min="12686" max="12925" width="8.88671875" style="1"/>
    <col min="12926" max="12927" width="20.5546875" style="1" customWidth="1"/>
    <col min="12928" max="12929" width="6.5546875" style="1" customWidth="1"/>
    <col min="12930" max="12930" width="7.5546875" style="1" customWidth="1"/>
    <col min="12931" max="12934" width="9.5546875" style="1" customWidth="1"/>
    <col min="12935" max="12935" width="9.44140625" style="1" customWidth="1"/>
    <col min="12936" max="12936" width="9.5546875" style="1" customWidth="1"/>
    <col min="12937" max="12938" width="10.5546875" style="1" customWidth="1"/>
    <col min="12939" max="12939" width="11.21875" style="1" customWidth="1"/>
    <col min="12940" max="12940" width="8.88671875" style="1"/>
    <col min="12941" max="12941" width="20.109375" style="1" customWidth="1"/>
    <col min="12942" max="13181" width="8.88671875" style="1"/>
    <col min="13182" max="13183" width="20.5546875" style="1" customWidth="1"/>
    <col min="13184" max="13185" width="6.5546875" style="1" customWidth="1"/>
    <col min="13186" max="13186" width="7.5546875" style="1" customWidth="1"/>
    <col min="13187" max="13190" width="9.5546875" style="1" customWidth="1"/>
    <col min="13191" max="13191" width="9.44140625" style="1" customWidth="1"/>
    <col min="13192" max="13192" width="9.5546875" style="1" customWidth="1"/>
    <col min="13193" max="13194" width="10.5546875" style="1" customWidth="1"/>
    <col min="13195" max="13195" width="11.21875" style="1" customWidth="1"/>
    <col min="13196" max="13196" width="8.88671875" style="1"/>
    <col min="13197" max="13197" width="20.109375" style="1" customWidth="1"/>
    <col min="13198" max="13437" width="8.88671875" style="1"/>
    <col min="13438" max="13439" width="20.5546875" style="1" customWidth="1"/>
    <col min="13440" max="13441" width="6.5546875" style="1" customWidth="1"/>
    <col min="13442" max="13442" width="7.5546875" style="1" customWidth="1"/>
    <col min="13443" max="13446" width="9.5546875" style="1" customWidth="1"/>
    <col min="13447" max="13447" width="9.44140625" style="1" customWidth="1"/>
    <col min="13448" max="13448" width="9.5546875" style="1" customWidth="1"/>
    <col min="13449" max="13450" width="10.5546875" style="1" customWidth="1"/>
    <col min="13451" max="13451" width="11.21875" style="1" customWidth="1"/>
    <col min="13452" max="13452" width="8.88671875" style="1"/>
    <col min="13453" max="13453" width="20.109375" style="1" customWidth="1"/>
    <col min="13454" max="13693" width="8.88671875" style="1"/>
    <col min="13694" max="13695" width="20.5546875" style="1" customWidth="1"/>
    <col min="13696" max="13697" width="6.5546875" style="1" customWidth="1"/>
    <col min="13698" max="13698" width="7.5546875" style="1" customWidth="1"/>
    <col min="13699" max="13702" width="9.5546875" style="1" customWidth="1"/>
    <col min="13703" max="13703" width="9.44140625" style="1" customWidth="1"/>
    <col min="13704" max="13704" width="9.5546875" style="1" customWidth="1"/>
    <col min="13705" max="13706" width="10.5546875" style="1" customWidth="1"/>
    <col min="13707" max="13707" width="11.21875" style="1" customWidth="1"/>
    <col min="13708" max="13708" width="8.88671875" style="1"/>
    <col min="13709" max="13709" width="20.109375" style="1" customWidth="1"/>
    <col min="13710" max="13949" width="8.88671875" style="1"/>
    <col min="13950" max="13951" width="20.5546875" style="1" customWidth="1"/>
    <col min="13952" max="13953" width="6.5546875" style="1" customWidth="1"/>
    <col min="13954" max="13954" width="7.5546875" style="1" customWidth="1"/>
    <col min="13955" max="13958" width="9.5546875" style="1" customWidth="1"/>
    <col min="13959" max="13959" width="9.44140625" style="1" customWidth="1"/>
    <col min="13960" max="13960" width="9.5546875" style="1" customWidth="1"/>
    <col min="13961" max="13962" width="10.5546875" style="1" customWidth="1"/>
    <col min="13963" max="13963" width="11.21875" style="1" customWidth="1"/>
    <col min="13964" max="13964" width="8.88671875" style="1"/>
    <col min="13965" max="13965" width="20.109375" style="1" customWidth="1"/>
    <col min="13966" max="14205" width="8.88671875" style="1"/>
    <col min="14206" max="14207" width="20.5546875" style="1" customWidth="1"/>
    <col min="14208" max="14209" width="6.5546875" style="1" customWidth="1"/>
    <col min="14210" max="14210" width="7.5546875" style="1" customWidth="1"/>
    <col min="14211" max="14214" width="9.5546875" style="1" customWidth="1"/>
    <col min="14215" max="14215" width="9.44140625" style="1" customWidth="1"/>
    <col min="14216" max="14216" width="9.5546875" style="1" customWidth="1"/>
    <col min="14217" max="14218" width="10.5546875" style="1" customWidth="1"/>
    <col min="14219" max="14219" width="11.21875" style="1" customWidth="1"/>
    <col min="14220" max="14220" width="8.88671875" style="1"/>
    <col min="14221" max="14221" width="20.109375" style="1" customWidth="1"/>
    <col min="14222" max="14461" width="8.88671875" style="1"/>
    <col min="14462" max="14463" width="20.5546875" style="1" customWidth="1"/>
    <col min="14464" max="14465" width="6.5546875" style="1" customWidth="1"/>
    <col min="14466" max="14466" width="7.5546875" style="1" customWidth="1"/>
    <col min="14467" max="14470" width="9.5546875" style="1" customWidth="1"/>
    <col min="14471" max="14471" width="9.44140625" style="1" customWidth="1"/>
    <col min="14472" max="14472" width="9.5546875" style="1" customWidth="1"/>
    <col min="14473" max="14474" width="10.5546875" style="1" customWidth="1"/>
    <col min="14475" max="14475" width="11.21875" style="1" customWidth="1"/>
    <col min="14476" max="14476" width="8.88671875" style="1"/>
    <col min="14477" max="14477" width="20.109375" style="1" customWidth="1"/>
    <col min="14478" max="14717" width="8.88671875" style="1"/>
    <col min="14718" max="14719" width="20.5546875" style="1" customWidth="1"/>
    <col min="14720" max="14721" width="6.5546875" style="1" customWidth="1"/>
    <col min="14722" max="14722" width="7.5546875" style="1" customWidth="1"/>
    <col min="14723" max="14726" width="9.5546875" style="1" customWidth="1"/>
    <col min="14727" max="14727" width="9.44140625" style="1" customWidth="1"/>
    <col min="14728" max="14728" width="9.5546875" style="1" customWidth="1"/>
    <col min="14729" max="14730" width="10.5546875" style="1" customWidth="1"/>
    <col min="14731" max="14731" width="11.21875" style="1" customWidth="1"/>
    <col min="14732" max="14732" width="8.88671875" style="1"/>
    <col min="14733" max="14733" width="20.109375" style="1" customWidth="1"/>
    <col min="14734" max="14973" width="8.88671875" style="1"/>
    <col min="14974" max="14975" width="20.5546875" style="1" customWidth="1"/>
    <col min="14976" max="14977" width="6.5546875" style="1" customWidth="1"/>
    <col min="14978" max="14978" width="7.5546875" style="1" customWidth="1"/>
    <col min="14979" max="14982" width="9.5546875" style="1" customWidth="1"/>
    <col min="14983" max="14983" width="9.44140625" style="1" customWidth="1"/>
    <col min="14984" max="14984" width="9.5546875" style="1" customWidth="1"/>
    <col min="14985" max="14986" width="10.5546875" style="1" customWidth="1"/>
    <col min="14987" max="14987" width="11.21875" style="1" customWidth="1"/>
    <col min="14988" max="14988" width="8.88671875" style="1"/>
    <col min="14989" max="14989" width="20.109375" style="1" customWidth="1"/>
    <col min="14990" max="15229" width="8.88671875" style="1"/>
    <col min="15230" max="15231" width="20.5546875" style="1" customWidth="1"/>
    <col min="15232" max="15233" width="6.5546875" style="1" customWidth="1"/>
    <col min="15234" max="15234" width="7.5546875" style="1" customWidth="1"/>
    <col min="15235" max="15238" width="9.5546875" style="1" customWidth="1"/>
    <col min="15239" max="15239" width="9.44140625" style="1" customWidth="1"/>
    <col min="15240" max="15240" width="9.5546875" style="1" customWidth="1"/>
    <col min="15241" max="15242" width="10.5546875" style="1" customWidth="1"/>
    <col min="15243" max="15243" width="11.21875" style="1" customWidth="1"/>
    <col min="15244" max="15244" width="8.88671875" style="1"/>
    <col min="15245" max="15245" width="20.109375" style="1" customWidth="1"/>
    <col min="15246" max="15485" width="8.88671875" style="1"/>
    <col min="15486" max="15487" width="20.5546875" style="1" customWidth="1"/>
    <col min="15488" max="15489" width="6.5546875" style="1" customWidth="1"/>
    <col min="15490" max="15490" width="7.5546875" style="1" customWidth="1"/>
    <col min="15491" max="15494" width="9.5546875" style="1" customWidth="1"/>
    <col min="15495" max="15495" width="9.44140625" style="1" customWidth="1"/>
    <col min="15496" max="15496" width="9.5546875" style="1" customWidth="1"/>
    <col min="15497" max="15498" width="10.5546875" style="1" customWidth="1"/>
    <col min="15499" max="15499" width="11.21875" style="1" customWidth="1"/>
    <col min="15500" max="15500" width="8.88671875" style="1"/>
    <col min="15501" max="15501" width="20.109375" style="1" customWidth="1"/>
    <col min="15502" max="15741" width="8.88671875" style="1"/>
    <col min="15742" max="15743" width="20.5546875" style="1" customWidth="1"/>
    <col min="15744" max="15745" width="6.5546875" style="1" customWidth="1"/>
    <col min="15746" max="15746" width="7.5546875" style="1" customWidth="1"/>
    <col min="15747" max="15750" width="9.5546875" style="1" customWidth="1"/>
    <col min="15751" max="15751" width="9.44140625" style="1" customWidth="1"/>
    <col min="15752" max="15752" width="9.5546875" style="1" customWidth="1"/>
    <col min="15753" max="15754" width="10.5546875" style="1" customWidth="1"/>
    <col min="15755" max="15755" width="11.21875" style="1" customWidth="1"/>
    <col min="15756" max="15756" width="8.88671875" style="1"/>
    <col min="15757" max="15757" width="20.109375" style="1" customWidth="1"/>
    <col min="15758" max="15997" width="8.88671875" style="1"/>
    <col min="15998" max="15999" width="20.5546875" style="1" customWidth="1"/>
    <col min="16000" max="16001" width="6.5546875" style="1" customWidth="1"/>
    <col min="16002" max="16002" width="7.5546875" style="1" customWidth="1"/>
    <col min="16003" max="16006" width="9.5546875" style="1" customWidth="1"/>
    <col min="16007" max="16007" width="9.44140625" style="1" customWidth="1"/>
    <col min="16008" max="16008" width="9.5546875" style="1" customWidth="1"/>
    <col min="16009" max="16010" width="10.5546875" style="1" customWidth="1"/>
    <col min="16011" max="16011" width="11.21875" style="1" customWidth="1"/>
    <col min="16012" max="16012" width="8.88671875" style="1"/>
    <col min="16013" max="16013" width="20.109375" style="1" customWidth="1"/>
    <col min="16014" max="16336" width="8.88671875" style="1"/>
    <col min="16337" max="16384" width="8.77734375" style="1" customWidth="1"/>
  </cols>
  <sheetData>
    <row r="1" spans="1:20" ht="20.100000000000001" customHeight="1">
      <c r="A1" s="117" t="s">
        <v>29</v>
      </c>
      <c r="B1" s="120" t="s">
        <v>0</v>
      </c>
      <c r="C1" s="120" t="s">
        <v>1</v>
      </c>
      <c r="D1" s="123" t="s">
        <v>30</v>
      </c>
      <c r="E1" s="131" t="s">
        <v>34</v>
      </c>
      <c r="F1" s="132"/>
      <c r="G1" s="132"/>
      <c r="H1" s="132"/>
      <c r="I1" s="132"/>
      <c r="J1" s="132"/>
      <c r="K1" s="132"/>
      <c r="L1" s="133"/>
      <c r="M1" s="112" t="s">
        <v>6</v>
      </c>
    </row>
    <row r="2" spans="1:20" ht="20.100000000000001" customHeight="1">
      <c r="A2" s="118"/>
      <c r="B2" s="121"/>
      <c r="C2" s="121"/>
      <c r="D2" s="124"/>
      <c r="E2" s="134" t="s">
        <v>2</v>
      </c>
      <c r="F2" s="135"/>
      <c r="G2" s="134" t="s">
        <v>3</v>
      </c>
      <c r="H2" s="135"/>
      <c r="I2" s="134" t="s">
        <v>4</v>
      </c>
      <c r="J2" s="135"/>
      <c r="K2" s="136" t="s">
        <v>5</v>
      </c>
      <c r="L2" s="135"/>
      <c r="M2" s="113"/>
    </row>
    <row r="3" spans="1:20" ht="20.100000000000001" customHeight="1" thickBot="1">
      <c r="A3" s="119"/>
      <c r="B3" s="122"/>
      <c r="C3" s="122"/>
      <c r="D3" s="125"/>
      <c r="E3" s="137" t="s">
        <v>7</v>
      </c>
      <c r="F3" s="138" t="s">
        <v>8</v>
      </c>
      <c r="G3" s="137" t="s">
        <v>7</v>
      </c>
      <c r="H3" s="138" t="s">
        <v>8</v>
      </c>
      <c r="I3" s="137" t="s">
        <v>7</v>
      </c>
      <c r="J3" s="138" t="s">
        <v>8</v>
      </c>
      <c r="K3" s="139" t="s">
        <v>7</v>
      </c>
      <c r="L3" s="140" t="s">
        <v>8</v>
      </c>
      <c r="M3" s="114"/>
    </row>
    <row r="4" spans="1:20" ht="20.100000000000001" customHeight="1" thickTop="1">
      <c r="A4" s="115" t="s">
        <v>35</v>
      </c>
      <c r="B4" s="116"/>
      <c r="C4" s="116"/>
      <c r="D4" s="116"/>
      <c r="E4" s="14"/>
      <c r="F4" s="10"/>
      <c r="G4" s="14"/>
      <c r="H4" s="10"/>
      <c r="I4" s="14"/>
      <c r="J4" s="10"/>
      <c r="K4" s="16"/>
      <c r="L4" s="10"/>
      <c r="M4" s="21"/>
      <c r="S4" s="8"/>
    </row>
    <row r="5" spans="1:20" ht="20.100000000000001" customHeight="1">
      <c r="A5" s="26" t="s">
        <v>46</v>
      </c>
      <c r="B5" s="27" t="s">
        <v>47</v>
      </c>
      <c r="C5" s="4" t="s">
        <v>22</v>
      </c>
      <c r="D5" s="71">
        <v>24.2</v>
      </c>
      <c r="E5" s="66"/>
      <c r="F5" s="56">
        <f>ROUND(D5*E5,0)</f>
        <v>0</v>
      </c>
      <c r="G5" s="66"/>
      <c r="H5" s="56">
        <f>ROUND(G5*D5,0)</f>
        <v>0</v>
      </c>
      <c r="I5" s="2"/>
      <c r="J5" s="56">
        <f>ROUND(I5*D5,0)</f>
        <v>0</v>
      </c>
      <c r="K5" s="57">
        <f t="shared" ref="K5:K6" si="0">E5+G5+I5</f>
        <v>0</v>
      </c>
      <c r="L5" s="56">
        <f>ROUND(F5+H5+J5,0)</f>
        <v>0</v>
      </c>
      <c r="M5" s="22"/>
      <c r="N5" s="20"/>
      <c r="O5" s="85"/>
      <c r="T5" s="8"/>
    </row>
    <row r="6" spans="1:20" ht="20.100000000000001" customHeight="1">
      <c r="A6" s="2"/>
      <c r="B6" s="3"/>
      <c r="C6" s="3"/>
      <c r="D6" s="18"/>
      <c r="E6" s="67"/>
      <c r="F6" s="56">
        <f t="shared" ref="F6" si="1">ROUND(D6*E6,0)</f>
        <v>0</v>
      </c>
      <c r="G6" s="67"/>
      <c r="H6" s="56">
        <f t="shared" ref="H6" si="2">ROUND(G6*D6,0)</f>
        <v>0</v>
      </c>
      <c r="I6" s="52"/>
      <c r="J6" s="56">
        <f t="shared" ref="J6" si="3">ROUND(I6*D6,0)</f>
        <v>0</v>
      </c>
      <c r="K6" s="57">
        <f t="shared" si="0"/>
        <v>0</v>
      </c>
      <c r="L6" s="56">
        <f t="shared" ref="L6" si="4">ROUND(F6+H6+J6,0)</f>
        <v>0</v>
      </c>
      <c r="M6" s="22"/>
      <c r="N6" s="20"/>
      <c r="O6" s="17"/>
    </row>
    <row r="7" spans="1:20" ht="20.100000000000001" customHeight="1">
      <c r="A7" s="5" t="s">
        <v>31</v>
      </c>
      <c r="B7" s="6"/>
      <c r="C7" s="7"/>
      <c r="D7" s="19"/>
      <c r="E7" s="15"/>
      <c r="F7" s="58">
        <f>ROUND(SUM(F5:F6),0)</f>
        <v>0</v>
      </c>
      <c r="G7" s="59"/>
      <c r="H7" s="58">
        <f>ROUND(SUM(H5:H6),0)</f>
        <v>0</v>
      </c>
      <c r="I7" s="59"/>
      <c r="J7" s="58">
        <f>SUM(J5:J6)</f>
        <v>0</v>
      </c>
      <c r="K7" s="60"/>
      <c r="L7" s="58">
        <f>ROUND(SUM(L5:L6),0)</f>
        <v>0</v>
      </c>
      <c r="M7" s="23"/>
      <c r="N7" s="20"/>
      <c r="O7" s="17"/>
    </row>
    <row r="8" spans="1:20" ht="20.100000000000001" customHeight="1">
      <c r="A8" s="115" t="s">
        <v>36</v>
      </c>
      <c r="B8" s="116"/>
      <c r="C8" s="116"/>
      <c r="D8" s="116"/>
      <c r="E8" s="14"/>
      <c r="F8" s="61"/>
      <c r="G8" s="62"/>
      <c r="H8" s="61"/>
      <c r="I8" s="62"/>
      <c r="J8" s="61"/>
      <c r="K8" s="63"/>
      <c r="L8" s="61"/>
      <c r="M8" s="21"/>
      <c r="N8" s="20"/>
      <c r="S8" s="8"/>
    </row>
    <row r="9" spans="1:20" ht="20.100000000000001" customHeight="1">
      <c r="A9" s="26" t="s">
        <v>48</v>
      </c>
      <c r="B9" s="27" t="s">
        <v>49</v>
      </c>
      <c r="C9" s="4" t="s">
        <v>22</v>
      </c>
      <c r="D9" s="71">
        <v>47.5</v>
      </c>
      <c r="E9" s="66"/>
      <c r="F9" s="56">
        <f t="shared" ref="F9:F10" si="5">ROUND(D9*E9,0)</f>
        <v>0</v>
      </c>
      <c r="G9" s="66"/>
      <c r="H9" s="56">
        <f t="shared" ref="H9:H10" si="6">ROUND(G9*D9,0)</f>
        <v>0</v>
      </c>
      <c r="I9" s="2"/>
      <c r="J9" s="56">
        <f t="shared" ref="J9:J10" si="7">ROUND(I9*D9,0)</f>
        <v>0</v>
      </c>
      <c r="K9" s="57">
        <f t="shared" ref="K9:K10" si="8">E9+G9+I9</f>
        <v>0</v>
      </c>
      <c r="L9" s="56">
        <f t="shared" ref="L9:L10" si="9">ROUND(F9+H9+J9,0)</f>
        <v>0</v>
      </c>
      <c r="M9" s="22"/>
      <c r="N9" s="20"/>
      <c r="O9" s="17"/>
      <c r="T9" s="8"/>
    </row>
    <row r="10" spans="1:20" ht="20.100000000000001" customHeight="1">
      <c r="A10" s="2"/>
      <c r="B10" s="3"/>
      <c r="C10" s="3"/>
      <c r="D10" s="18"/>
      <c r="E10" s="67"/>
      <c r="F10" s="56">
        <f t="shared" si="5"/>
        <v>0</v>
      </c>
      <c r="G10" s="67"/>
      <c r="H10" s="56">
        <f t="shared" si="6"/>
        <v>0</v>
      </c>
      <c r="I10" s="52"/>
      <c r="J10" s="56">
        <f t="shared" si="7"/>
        <v>0</v>
      </c>
      <c r="K10" s="57">
        <f t="shared" si="8"/>
        <v>0</v>
      </c>
      <c r="L10" s="56">
        <f t="shared" si="9"/>
        <v>0</v>
      </c>
      <c r="M10" s="22"/>
      <c r="N10" s="20"/>
      <c r="O10" s="17"/>
    </row>
    <row r="11" spans="1:20" ht="20.100000000000001" customHeight="1">
      <c r="A11" s="5" t="s">
        <v>31</v>
      </c>
      <c r="B11" s="6"/>
      <c r="C11" s="7"/>
      <c r="D11" s="19"/>
      <c r="E11" s="15"/>
      <c r="F11" s="58">
        <f>ROUND(SUM(F9:F10),0)</f>
        <v>0</v>
      </c>
      <c r="G11" s="59"/>
      <c r="H11" s="58">
        <f>ROUND(SUM(H9:H10),0)</f>
        <v>0</v>
      </c>
      <c r="I11" s="59"/>
      <c r="J11" s="58">
        <f>ROUND(SUM(J9:J10),0)</f>
        <v>0</v>
      </c>
      <c r="K11" s="60"/>
      <c r="L11" s="58">
        <f>ROUND(SUM(L9:L10),0)</f>
        <v>0</v>
      </c>
      <c r="M11" s="23"/>
      <c r="N11" s="20"/>
      <c r="O11" s="17"/>
    </row>
    <row r="12" spans="1:20" ht="20.100000000000001" customHeight="1">
      <c r="A12" s="115" t="s">
        <v>37</v>
      </c>
      <c r="B12" s="116"/>
      <c r="C12" s="116"/>
      <c r="D12" s="116"/>
      <c r="E12" s="14"/>
      <c r="F12" s="61"/>
      <c r="G12" s="62"/>
      <c r="H12" s="61"/>
      <c r="I12" s="62"/>
      <c r="J12" s="61"/>
      <c r="K12" s="63"/>
      <c r="L12" s="61"/>
      <c r="M12" s="11"/>
      <c r="N12" s="20"/>
      <c r="O12" s="17"/>
      <c r="S12" s="8"/>
    </row>
    <row r="13" spans="1:20" ht="20.100000000000001" customHeight="1">
      <c r="A13" s="26" t="s">
        <v>50</v>
      </c>
      <c r="B13" s="27" t="s">
        <v>51</v>
      </c>
      <c r="C13" s="4" t="s">
        <v>22</v>
      </c>
      <c r="D13" s="71">
        <v>14</v>
      </c>
      <c r="E13" s="65"/>
      <c r="F13" s="56">
        <f>ROUND(D13*E13,0)</f>
        <v>0</v>
      </c>
      <c r="G13" s="66"/>
      <c r="H13" s="56">
        <f>ROUND(G13*D13,0)</f>
        <v>0</v>
      </c>
      <c r="I13" s="2"/>
      <c r="J13" s="56">
        <f t="shared" ref="J13:J15" si="10">ROUND(I13*D13,0)</f>
        <v>0</v>
      </c>
      <c r="K13" s="57">
        <f t="shared" ref="K13:K15" si="11">E13+G13+I13</f>
        <v>0</v>
      </c>
      <c r="L13" s="56">
        <f t="shared" ref="L13:L15" si="12">ROUND(F13+H13+J13,0)</f>
        <v>0</v>
      </c>
      <c r="M13" s="12"/>
      <c r="N13" s="20"/>
      <c r="O13" s="17"/>
      <c r="T13" s="8"/>
    </row>
    <row r="14" spans="1:20" ht="20.100000000000001" customHeight="1">
      <c r="A14" s="26" t="s">
        <v>52</v>
      </c>
      <c r="B14" s="27" t="s">
        <v>53</v>
      </c>
      <c r="C14" s="4" t="s">
        <v>22</v>
      </c>
      <c r="D14" s="71">
        <v>5</v>
      </c>
      <c r="E14" s="66"/>
      <c r="F14" s="56">
        <f t="shared" ref="F14" si="13">ROUND(D14*E14,0)</f>
        <v>0</v>
      </c>
      <c r="G14" s="66"/>
      <c r="H14" s="56">
        <f t="shared" ref="H14" si="14">ROUND(G14*D14,0)</f>
        <v>0</v>
      </c>
      <c r="I14" s="2"/>
      <c r="J14" s="56">
        <f t="shared" si="10"/>
        <v>0</v>
      </c>
      <c r="K14" s="57">
        <f t="shared" si="11"/>
        <v>0</v>
      </c>
      <c r="L14" s="56">
        <f t="shared" si="12"/>
        <v>0</v>
      </c>
      <c r="M14" s="22"/>
      <c r="N14" s="20"/>
      <c r="O14" s="17"/>
      <c r="T14" s="8"/>
    </row>
    <row r="15" spans="1:20" ht="20.100000000000001" customHeight="1">
      <c r="A15" s="2"/>
      <c r="B15" s="3"/>
      <c r="C15" s="3"/>
      <c r="D15" s="18"/>
      <c r="E15" s="67"/>
      <c r="F15" s="56">
        <f t="shared" ref="F15" si="15">ROUND(D15*E15,0)</f>
        <v>0</v>
      </c>
      <c r="G15" s="67"/>
      <c r="H15" s="56">
        <f t="shared" ref="H15" si="16">ROUND(G15*D15,0)</f>
        <v>0</v>
      </c>
      <c r="I15" s="52"/>
      <c r="J15" s="56">
        <f t="shared" si="10"/>
        <v>0</v>
      </c>
      <c r="K15" s="57">
        <f t="shared" si="11"/>
        <v>0</v>
      </c>
      <c r="L15" s="56">
        <f t="shared" si="12"/>
        <v>0</v>
      </c>
      <c r="M15" s="12"/>
      <c r="N15" s="20"/>
      <c r="O15" s="17"/>
    </row>
    <row r="16" spans="1:20" ht="20.100000000000001" customHeight="1">
      <c r="A16" s="5" t="s">
        <v>32</v>
      </c>
      <c r="B16" s="6"/>
      <c r="C16" s="7"/>
      <c r="D16" s="19"/>
      <c r="E16" s="15"/>
      <c r="F16" s="58">
        <f>ROUND(SUM(F13:F15),0)</f>
        <v>0</v>
      </c>
      <c r="G16" s="59"/>
      <c r="H16" s="58">
        <f>ROUND(SUM(H13:H15),0)</f>
        <v>0</v>
      </c>
      <c r="I16" s="59"/>
      <c r="J16" s="58">
        <f>SUM(J13:J15)</f>
        <v>0</v>
      </c>
      <c r="K16" s="60"/>
      <c r="L16" s="58">
        <f>ROUND(SUM(L13:L15),0)</f>
        <v>0</v>
      </c>
      <c r="M16" s="13"/>
      <c r="N16" s="20"/>
      <c r="O16" s="17"/>
    </row>
    <row r="17" spans="1:20" ht="20.100000000000001" customHeight="1">
      <c r="A17" s="115" t="s">
        <v>38</v>
      </c>
      <c r="B17" s="116"/>
      <c r="C17" s="116"/>
      <c r="D17" s="116"/>
      <c r="E17" s="14"/>
      <c r="F17" s="61"/>
      <c r="G17" s="62"/>
      <c r="H17" s="61"/>
      <c r="I17" s="62"/>
      <c r="J17" s="61"/>
      <c r="K17" s="63"/>
      <c r="L17" s="61"/>
      <c r="M17" s="11"/>
      <c r="N17" s="20"/>
      <c r="O17" s="17"/>
      <c r="P17" s="69"/>
      <c r="S17" s="8"/>
    </row>
    <row r="18" spans="1:20" ht="20.100000000000001" customHeight="1">
      <c r="A18" s="26" t="s">
        <v>50</v>
      </c>
      <c r="B18" s="27" t="s">
        <v>54</v>
      </c>
      <c r="C18" s="4" t="s">
        <v>22</v>
      </c>
      <c r="D18" s="71">
        <v>32</v>
      </c>
      <c r="E18" s="65"/>
      <c r="F18" s="64">
        <f t="shared" ref="F18:F20" si="17">ROUND(D18*E18,0)</f>
        <v>0</v>
      </c>
      <c r="G18" s="66"/>
      <c r="H18" s="56">
        <f t="shared" ref="H18:H20" si="18">ROUND(G18*D18,0)</f>
        <v>0</v>
      </c>
      <c r="I18" s="2"/>
      <c r="J18" s="56">
        <f t="shared" ref="J18:J20" si="19">ROUND(I18*D18,0)</f>
        <v>0</v>
      </c>
      <c r="K18" s="57">
        <f t="shared" ref="K18:K20" si="20">E18+G18+I18</f>
        <v>0</v>
      </c>
      <c r="L18" s="56">
        <f t="shared" ref="L18:L20" si="21">ROUND(F18+H18+J18,0)</f>
        <v>0</v>
      </c>
      <c r="M18" s="12"/>
      <c r="N18" s="20"/>
      <c r="O18" s="17"/>
      <c r="P18" s="69"/>
      <c r="R18" s="25"/>
      <c r="T18" s="8"/>
    </row>
    <row r="19" spans="1:20" ht="20.100000000000001" customHeight="1">
      <c r="A19" s="26" t="s">
        <v>52</v>
      </c>
      <c r="B19" s="27" t="s">
        <v>53</v>
      </c>
      <c r="C19" s="4" t="s">
        <v>22</v>
      </c>
      <c r="D19" s="71">
        <v>7.1</v>
      </c>
      <c r="E19" s="65"/>
      <c r="F19" s="64">
        <f t="shared" si="17"/>
        <v>0</v>
      </c>
      <c r="G19" s="66"/>
      <c r="H19" s="56">
        <f t="shared" si="18"/>
        <v>0</v>
      </c>
      <c r="I19" s="2"/>
      <c r="J19" s="56">
        <f t="shared" si="19"/>
        <v>0</v>
      </c>
      <c r="K19" s="57">
        <f t="shared" si="20"/>
        <v>0</v>
      </c>
      <c r="L19" s="56">
        <f t="shared" si="21"/>
        <v>0</v>
      </c>
      <c r="M19" s="12"/>
      <c r="N19" s="20"/>
      <c r="O19" s="17"/>
      <c r="P19" s="69"/>
      <c r="R19" s="25"/>
      <c r="T19" s="8"/>
    </row>
    <row r="20" spans="1:20" ht="20.100000000000001" customHeight="1">
      <c r="A20" s="2"/>
      <c r="B20" s="3"/>
      <c r="C20" s="3"/>
      <c r="D20" s="18"/>
      <c r="E20" s="67"/>
      <c r="F20" s="56">
        <f t="shared" si="17"/>
        <v>0</v>
      </c>
      <c r="G20" s="67"/>
      <c r="H20" s="56">
        <f t="shared" si="18"/>
        <v>0</v>
      </c>
      <c r="I20" s="52"/>
      <c r="J20" s="56">
        <f t="shared" si="19"/>
        <v>0</v>
      </c>
      <c r="K20" s="57">
        <f t="shared" si="20"/>
        <v>0</v>
      </c>
      <c r="L20" s="56">
        <f t="shared" si="21"/>
        <v>0</v>
      </c>
      <c r="M20" s="12"/>
      <c r="N20" s="20"/>
      <c r="O20" s="17"/>
      <c r="P20" s="69"/>
    </row>
    <row r="21" spans="1:20" ht="20.100000000000001" customHeight="1">
      <c r="A21" s="5" t="s">
        <v>32</v>
      </c>
      <c r="B21" s="6"/>
      <c r="C21" s="7"/>
      <c r="D21" s="19"/>
      <c r="E21" s="15"/>
      <c r="F21" s="58">
        <f>ROUND(SUM(F18:F20),0)</f>
        <v>0</v>
      </c>
      <c r="G21" s="59"/>
      <c r="H21" s="58">
        <f>ROUND(SUM(H18:H20),0)</f>
        <v>0</v>
      </c>
      <c r="I21" s="59"/>
      <c r="J21" s="58">
        <f>SUM(J18:J20)</f>
        <v>0</v>
      </c>
      <c r="K21" s="60"/>
      <c r="L21" s="58">
        <f>ROUND(SUM(L18:L20),0)</f>
        <v>0</v>
      </c>
      <c r="M21" s="13"/>
      <c r="N21" s="20"/>
      <c r="O21" s="17"/>
    </row>
    <row r="22" spans="1:20" ht="20.100000000000001" customHeight="1">
      <c r="A22" s="115" t="s">
        <v>39</v>
      </c>
      <c r="B22" s="116"/>
      <c r="C22" s="116"/>
      <c r="D22" s="116"/>
      <c r="E22" s="14"/>
      <c r="F22" s="10"/>
      <c r="G22" s="14"/>
      <c r="H22" s="10"/>
      <c r="I22" s="14"/>
      <c r="J22" s="10"/>
      <c r="K22" s="16"/>
      <c r="L22" s="10"/>
      <c r="M22" s="21"/>
      <c r="S22" s="8"/>
    </row>
    <row r="23" spans="1:20" ht="20.100000000000001" customHeight="1">
      <c r="A23" s="26" t="s">
        <v>50</v>
      </c>
      <c r="B23" s="27" t="s">
        <v>54</v>
      </c>
      <c r="C23" s="4" t="s">
        <v>22</v>
      </c>
      <c r="D23" s="71">
        <v>22.2</v>
      </c>
      <c r="E23" s="66"/>
      <c r="F23" s="56">
        <f>ROUND(D23*E23,0)</f>
        <v>0</v>
      </c>
      <c r="G23" s="66"/>
      <c r="H23" s="56">
        <f>ROUND(G23*D23,0)</f>
        <v>0</v>
      </c>
      <c r="I23" s="2"/>
      <c r="J23" s="56">
        <f>ROUND(I23*D23,0)</f>
        <v>0</v>
      </c>
      <c r="K23" s="57">
        <f t="shared" ref="K23:K25" si="22">E23+G23+I23</f>
        <v>0</v>
      </c>
      <c r="L23" s="56">
        <f>ROUND(F23+H23+J23,0)</f>
        <v>0</v>
      </c>
      <c r="M23" s="22"/>
      <c r="N23" s="20"/>
      <c r="O23" s="85"/>
      <c r="T23" s="8"/>
    </row>
    <row r="24" spans="1:20" ht="20.100000000000001" customHeight="1">
      <c r="A24" s="26" t="s">
        <v>52</v>
      </c>
      <c r="B24" s="27" t="s">
        <v>53</v>
      </c>
      <c r="C24" s="4" t="s">
        <v>22</v>
      </c>
      <c r="D24" s="71">
        <v>4.5</v>
      </c>
      <c r="E24" s="66"/>
      <c r="F24" s="56">
        <f t="shared" ref="F24:F25" si="23">ROUND(D24*E24,0)</f>
        <v>0</v>
      </c>
      <c r="G24" s="66"/>
      <c r="H24" s="56">
        <f t="shared" ref="H24:H25" si="24">ROUND(G24*D24,0)</f>
        <v>0</v>
      </c>
      <c r="I24" s="2"/>
      <c r="J24" s="56">
        <f t="shared" ref="J24:J25" si="25">ROUND(I24*D24,0)</f>
        <v>0</v>
      </c>
      <c r="K24" s="57">
        <f t="shared" si="22"/>
        <v>0</v>
      </c>
      <c r="L24" s="56">
        <f t="shared" ref="L24:L25" si="26">ROUND(F24+H24+J24,0)</f>
        <v>0</v>
      </c>
      <c r="M24" s="22"/>
      <c r="N24" s="20"/>
      <c r="O24" s="17"/>
      <c r="T24" s="8"/>
    </row>
    <row r="25" spans="1:20" ht="20.100000000000001" customHeight="1">
      <c r="A25" s="2"/>
      <c r="B25" s="3"/>
      <c r="C25" s="3"/>
      <c r="D25" s="18"/>
      <c r="E25" s="67"/>
      <c r="F25" s="56">
        <f t="shared" si="23"/>
        <v>0</v>
      </c>
      <c r="G25" s="67"/>
      <c r="H25" s="56">
        <f t="shared" si="24"/>
        <v>0</v>
      </c>
      <c r="I25" s="52"/>
      <c r="J25" s="56">
        <f t="shared" si="25"/>
        <v>0</v>
      </c>
      <c r="K25" s="57">
        <f t="shared" si="22"/>
        <v>0</v>
      </c>
      <c r="L25" s="56">
        <f t="shared" si="26"/>
        <v>0</v>
      </c>
      <c r="M25" s="22"/>
      <c r="N25" s="20"/>
      <c r="O25" s="17"/>
    </row>
    <row r="26" spans="1:20" ht="20.100000000000001" customHeight="1">
      <c r="A26" s="5" t="s">
        <v>31</v>
      </c>
      <c r="B26" s="6"/>
      <c r="C26" s="7"/>
      <c r="D26" s="19"/>
      <c r="E26" s="15"/>
      <c r="F26" s="58">
        <f>ROUND(SUM(F23:F25),0)</f>
        <v>0</v>
      </c>
      <c r="G26" s="59"/>
      <c r="H26" s="58">
        <f>ROUND(SUM(H23:H25),0)</f>
        <v>0</v>
      </c>
      <c r="I26" s="59"/>
      <c r="J26" s="58">
        <f>SUM(J23:J25)</f>
        <v>0</v>
      </c>
      <c r="K26" s="60"/>
      <c r="L26" s="58">
        <f>ROUND(SUM(L23:L25),0)</f>
        <v>0</v>
      </c>
      <c r="M26" s="23"/>
      <c r="N26" s="20"/>
      <c r="O26" s="17"/>
    </row>
    <row r="27" spans="1:20" ht="20.100000000000001" customHeight="1">
      <c r="A27" s="115" t="s">
        <v>40</v>
      </c>
      <c r="B27" s="116"/>
      <c r="C27" s="116"/>
      <c r="D27" s="116"/>
      <c r="E27" s="14"/>
      <c r="F27" s="61"/>
      <c r="G27" s="62"/>
      <c r="H27" s="61"/>
      <c r="I27" s="62"/>
      <c r="J27" s="61"/>
      <c r="K27" s="63"/>
      <c r="L27" s="61"/>
      <c r="M27" s="21"/>
      <c r="N27" s="20"/>
      <c r="S27" s="8"/>
    </row>
    <row r="28" spans="1:20" ht="20.100000000000001" customHeight="1">
      <c r="A28" s="26" t="s">
        <v>55</v>
      </c>
      <c r="B28" s="27" t="s">
        <v>56</v>
      </c>
      <c r="C28" s="4" t="s">
        <v>22</v>
      </c>
      <c r="D28" s="71">
        <f>8.74*2</f>
        <v>17.48</v>
      </c>
      <c r="E28" s="66"/>
      <c r="F28" s="56">
        <f t="shared" ref="F28:F29" si="27">ROUND(D28*E28,0)</f>
        <v>0</v>
      </c>
      <c r="G28" s="66"/>
      <c r="H28" s="56">
        <f t="shared" ref="H28:H29" si="28">ROUND(G28*D28,0)</f>
        <v>0</v>
      </c>
      <c r="I28" s="2"/>
      <c r="J28" s="56">
        <f t="shared" ref="J28:J29" si="29">ROUND(I28*D28,0)</f>
        <v>0</v>
      </c>
      <c r="K28" s="57">
        <f t="shared" ref="K28:K29" si="30">E28+G28+I28</f>
        <v>0</v>
      </c>
      <c r="L28" s="56">
        <f t="shared" ref="L28:L29" si="31">ROUND(F28+H28+J28,0)</f>
        <v>0</v>
      </c>
      <c r="M28" s="22"/>
      <c r="N28" s="20"/>
      <c r="O28" s="17"/>
      <c r="T28" s="8"/>
    </row>
    <row r="29" spans="1:20" ht="20.100000000000001" customHeight="1">
      <c r="A29" s="2"/>
      <c r="B29" s="3"/>
      <c r="C29" s="3"/>
      <c r="D29" s="18"/>
      <c r="E29" s="67"/>
      <c r="F29" s="56">
        <f t="shared" si="27"/>
        <v>0</v>
      </c>
      <c r="G29" s="67"/>
      <c r="H29" s="56">
        <f t="shared" si="28"/>
        <v>0</v>
      </c>
      <c r="I29" s="52"/>
      <c r="J29" s="56">
        <f t="shared" si="29"/>
        <v>0</v>
      </c>
      <c r="K29" s="57">
        <f t="shared" si="30"/>
        <v>0</v>
      </c>
      <c r="L29" s="56">
        <f t="shared" si="31"/>
        <v>0</v>
      </c>
      <c r="M29" s="22"/>
      <c r="N29" s="20"/>
      <c r="O29" s="17"/>
    </row>
    <row r="30" spans="1:20" ht="20.100000000000001" customHeight="1">
      <c r="A30" s="5" t="s">
        <v>31</v>
      </c>
      <c r="B30" s="6"/>
      <c r="C30" s="7"/>
      <c r="D30" s="19"/>
      <c r="E30" s="15"/>
      <c r="F30" s="58">
        <f>ROUND(SUM(F28:F29),0)</f>
        <v>0</v>
      </c>
      <c r="G30" s="59"/>
      <c r="H30" s="58">
        <f>ROUND(SUM(H28:H29),0)</f>
        <v>0</v>
      </c>
      <c r="I30" s="59"/>
      <c r="J30" s="58">
        <f>ROUND(SUM(J28:J29),0)</f>
        <v>0</v>
      </c>
      <c r="K30" s="60"/>
      <c r="L30" s="58">
        <f>ROUND(SUM(L28:L29),0)</f>
        <v>0</v>
      </c>
      <c r="M30" s="23"/>
      <c r="N30" s="20"/>
      <c r="O30" s="17"/>
    </row>
    <row r="31" spans="1:20" ht="20.100000000000001" customHeight="1">
      <c r="A31" s="115" t="s">
        <v>41</v>
      </c>
      <c r="B31" s="116"/>
      <c r="C31" s="116"/>
      <c r="D31" s="116"/>
      <c r="E31" s="14"/>
      <c r="F31" s="61"/>
      <c r="G31" s="62"/>
      <c r="H31" s="61"/>
      <c r="I31" s="62"/>
      <c r="J31" s="61"/>
      <c r="K31" s="63"/>
      <c r="L31" s="61"/>
      <c r="M31" s="11"/>
      <c r="N31" s="20"/>
      <c r="O31" s="17"/>
      <c r="P31" s="69"/>
      <c r="S31" s="8"/>
    </row>
    <row r="32" spans="1:20" ht="20.100000000000001" customHeight="1">
      <c r="A32" s="26" t="s">
        <v>55</v>
      </c>
      <c r="B32" s="27" t="s">
        <v>57</v>
      </c>
      <c r="C32" s="4" t="s">
        <v>22</v>
      </c>
      <c r="D32" s="71">
        <f>10.7*4</f>
        <v>42.8</v>
      </c>
      <c r="E32" s="65"/>
      <c r="F32" s="64">
        <f t="shared" ref="F32:F33" si="32">ROUND(D32*E32,0)</f>
        <v>0</v>
      </c>
      <c r="G32" s="66"/>
      <c r="H32" s="56">
        <f t="shared" ref="H32:H33" si="33">ROUND(G32*D32,0)</f>
        <v>0</v>
      </c>
      <c r="I32" s="2"/>
      <c r="J32" s="56">
        <f t="shared" ref="J32:J33" si="34">ROUND(I32*D32,0)</f>
        <v>0</v>
      </c>
      <c r="K32" s="57">
        <f t="shared" ref="K32:K33" si="35">E32+G32+I32</f>
        <v>0</v>
      </c>
      <c r="L32" s="56">
        <f t="shared" ref="L32:L33" si="36">ROUND(F32+H32+J32,0)</f>
        <v>0</v>
      </c>
      <c r="M32" s="12"/>
      <c r="N32" s="20"/>
      <c r="O32" s="17"/>
      <c r="P32" s="69"/>
      <c r="R32" s="25"/>
      <c r="T32" s="8"/>
    </row>
    <row r="33" spans="1:20" ht="20.100000000000001" customHeight="1">
      <c r="A33" s="2"/>
      <c r="B33" s="3"/>
      <c r="C33" s="3"/>
      <c r="D33" s="18"/>
      <c r="E33" s="67"/>
      <c r="F33" s="56">
        <f t="shared" si="32"/>
        <v>0</v>
      </c>
      <c r="G33" s="67"/>
      <c r="H33" s="56">
        <f t="shared" si="33"/>
        <v>0</v>
      </c>
      <c r="I33" s="52"/>
      <c r="J33" s="56">
        <f t="shared" si="34"/>
        <v>0</v>
      </c>
      <c r="K33" s="57">
        <f t="shared" si="35"/>
        <v>0</v>
      </c>
      <c r="L33" s="56">
        <f t="shared" si="36"/>
        <v>0</v>
      </c>
      <c r="M33" s="12"/>
      <c r="N33" s="20"/>
      <c r="O33" s="17"/>
      <c r="P33" s="69"/>
    </row>
    <row r="34" spans="1:20" ht="20.100000000000001" customHeight="1">
      <c r="A34" s="5" t="s">
        <v>32</v>
      </c>
      <c r="B34" s="6"/>
      <c r="C34" s="7"/>
      <c r="D34" s="19"/>
      <c r="E34" s="15"/>
      <c r="F34" s="58">
        <f>ROUND(SUM(F32:F33),0)</f>
        <v>0</v>
      </c>
      <c r="G34" s="59"/>
      <c r="H34" s="58">
        <f>ROUND(SUM(H32:H33),0)</f>
        <v>0</v>
      </c>
      <c r="I34" s="59"/>
      <c r="J34" s="58">
        <f>SUM(J32:J33)</f>
        <v>0</v>
      </c>
      <c r="K34" s="60"/>
      <c r="L34" s="58">
        <f>ROUND(SUM(L32:L33),0)</f>
        <v>0</v>
      </c>
      <c r="M34" s="13"/>
      <c r="N34" s="20"/>
      <c r="O34" s="17"/>
    </row>
    <row r="35" spans="1:20" ht="20.100000000000001" customHeight="1">
      <c r="A35" s="115" t="s">
        <v>42</v>
      </c>
      <c r="B35" s="116"/>
      <c r="C35" s="116"/>
      <c r="D35" s="116"/>
      <c r="E35" s="14"/>
      <c r="F35" s="10"/>
      <c r="G35" s="14"/>
      <c r="H35" s="10"/>
      <c r="I35" s="14"/>
      <c r="J35" s="10"/>
      <c r="K35" s="16"/>
      <c r="L35" s="10"/>
      <c r="M35" s="21"/>
      <c r="S35" s="8"/>
    </row>
    <row r="36" spans="1:20" ht="20.100000000000001" customHeight="1">
      <c r="A36" s="26" t="s">
        <v>55</v>
      </c>
      <c r="B36" s="27" t="s">
        <v>57</v>
      </c>
      <c r="C36" s="4" t="s">
        <v>22</v>
      </c>
      <c r="D36" s="71">
        <v>5.7</v>
      </c>
      <c r="E36" s="66"/>
      <c r="F36" s="56">
        <f>ROUND(D36*E36,0)</f>
        <v>0</v>
      </c>
      <c r="G36" s="66"/>
      <c r="H36" s="56">
        <f>ROUND(G36*D36,0)</f>
        <v>0</v>
      </c>
      <c r="I36" s="2"/>
      <c r="J36" s="56">
        <f>ROUND(I36*D36,0)</f>
        <v>0</v>
      </c>
      <c r="K36" s="57">
        <f t="shared" ref="K36:K37" si="37">E36+G36+I36</f>
        <v>0</v>
      </c>
      <c r="L36" s="56">
        <f>ROUND(F36+H36+J36,0)</f>
        <v>0</v>
      </c>
      <c r="M36" s="22"/>
      <c r="N36" s="20"/>
      <c r="O36" s="85"/>
      <c r="T36" s="8"/>
    </row>
    <row r="37" spans="1:20" ht="20.100000000000001" customHeight="1">
      <c r="A37" s="2"/>
      <c r="B37" s="3"/>
      <c r="C37" s="3"/>
      <c r="D37" s="18"/>
      <c r="E37" s="67"/>
      <c r="F37" s="56">
        <f t="shared" ref="F37" si="38">ROUND(D37*E37,0)</f>
        <v>0</v>
      </c>
      <c r="G37" s="67"/>
      <c r="H37" s="56">
        <f t="shared" ref="H37" si="39">ROUND(G37*D37,0)</f>
        <v>0</v>
      </c>
      <c r="I37" s="52"/>
      <c r="J37" s="56">
        <f t="shared" ref="J37" si="40">ROUND(I37*D37,0)</f>
        <v>0</v>
      </c>
      <c r="K37" s="57">
        <f t="shared" si="37"/>
        <v>0</v>
      </c>
      <c r="L37" s="56">
        <f t="shared" ref="L37" si="41">ROUND(F37+H37+J37,0)</f>
        <v>0</v>
      </c>
      <c r="M37" s="22"/>
      <c r="N37" s="20"/>
      <c r="O37" s="17"/>
    </row>
    <row r="38" spans="1:20" ht="20.100000000000001" customHeight="1">
      <c r="A38" s="5" t="s">
        <v>31</v>
      </c>
      <c r="B38" s="6"/>
      <c r="C38" s="7"/>
      <c r="D38" s="19"/>
      <c r="E38" s="15"/>
      <c r="F38" s="58">
        <f>ROUND(SUM(F36:F37),0)</f>
        <v>0</v>
      </c>
      <c r="G38" s="59"/>
      <c r="H38" s="58">
        <f>ROUND(SUM(H36:H37),0)</f>
        <v>0</v>
      </c>
      <c r="I38" s="59"/>
      <c r="J38" s="58">
        <f>SUM(J36:J37)</f>
        <v>0</v>
      </c>
      <c r="K38" s="60"/>
      <c r="L38" s="58">
        <f>ROUND(SUM(L36:L37),0)</f>
        <v>0</v>
      </c>
      <c r="M38" s="23"/>
      <c r="N38" s="20"/>
      <c r="O38" s="17"/>
    </row>
    <row r="39" spans="1:20" ht="20.100000000000001" customHeight="1">
      <c r="A39" s="115" t="s">
        <v>43</v>
      </c>
      <c r="B39" s="116"/>
      <c r="C39" s="116"/>
      <c r="D39" s="116"/>
      <c r="E39" s="14"/>
      <c r="F39" s="61"/>
      <c r="G39" s="62"/>
      <c r="H39" s="61"/>
      <c r="I39" s="62"/>
      <c r="J39" s="61"/>
      <c r="K39" s="63"/>
      <c r="L39" s="61"/>
      <c r="M39" s="21"/>
      <c r="N39" s="20"/>
      <c r="S39" s="8"/>
    </row>
    <row r="40" spans="1:20" ht="20.100000000000001" customHeight="1">
      <c r="A40" s="26" t="s">
        <v>58</v>
      </c>
      <c r="B40" s="27" t="s">
        <v>59</v>
      </c>
      <c r="C40" s="4" t="s">
        <v>22</v>
      </c>
      <c r="D40" s="71">
        <v>123</v>
      </c>
      <c r="E40" s="66"/>
      <c r="F40" s="56">
        <f t="shared" ref="F40:F42" si="42">ROUND(D40*E40,0)</f>
        <v>0</v>
      </c>
      <c r="G40" s="66"/>
      <c r="H40" s="56">
        <f t="shared" ref="H40:H42" si="43">ROUND(G40*D40,0)</f>
        <v>0</v>
      </c>
      <c r="I40" s="2"/>
      <c r="J40" s="56">
        <f t="shared" ref="J40:J42" si="44">ROUND(I40*D40,0)</f>
        <v>0</v>
      </c>
      <c r="K40" s="57">
        <f t="shared" ref="K40:K42" si="45">E40+G40+I40</f>
        <v>0</v>
      </c>
      <c r="L40" s="56">
        <f t="shared" ref="L40:L42" si="46">ROUND(F40+H40+J40,0)</f>
        <v>0</v>
      </c>
      <c r="M40" s="22"/>
      <c r="N40" s="20"/>
      <c r="O40" s="17"/>
      <c r="T40" s="8"/>
    </row>
    <row r="41" spans="1:20" ht="20.100000000000001" customHeight="1">
      <c r="A41" s="26" t="s">
        <v>58</v>
      </c>
      <c r="B41" s="27" t="s">
        <v>60</v>
      </c>
      <c r="C41" s="4" t="s">
        <v>22</v>
      </c>
      <c r="D41" s="71">
        <v>138.6</v>
      </c>
      <c r="E41" s="66"/>
      <c r="F41" s="56">
        <f t="shared" si="42"/>
        <v>0</v>
      </c>
      <c r="G41" s="66"/>
      <c r="H41" s="56">
        <f t="shared" si="43"/>
        <v>0</v>
      </c>
      <c r="I41" s="2"/>
      <c r="J41" s="56">
        <f t="shared" si="44"/>
        <v>0</v>
      </c>
      <c r="K41" s="57">
        <f t="shared" si="45"/>
        <v>0</v>
      </c>
      <c r="L41" s="56">
        <f t="shared" si="46"/>
        <v>0</v>
      </c>
      <c r="M41" s="22"/>
      <c r="N41" s="20"/>
      <c r="O41" s="17"/>
      <c r="T41" s="8"/>
    </row>
    <row r="42" spans="1:20" ht="20.100000000000001" customHeight="1">
      <c r="A42" s="2"/>
      <c r="B42" s="3"/>
      <c r="C42" s="3"/>
      <c r="D42" s="18"/>
      <c r="E42" s="67"/>
      <c r="F42" s="56">
        <f t="shared" si="42"/>
        <v>0</v>
      </c>
      <c r="G42" s="67"/>
      <c r="H42" s="56">
        <f t="shared" si="43"/>
        <v>0</v>
      </c>
      <c r="I42" s="52"/>
      <c r="J42" s="56">
        <f t="shared" si="44"/>
        <v>0</v>
      </c>
      <c r="K42" s="57">
        <f t="shared" si="45"/>
        <v>0</v>
      </c>
      <c r="L42" s="56">
        <f t="shared" si="46"/>
        <v>0</v>
      </c>
      <c r="M42" s="22"/>
      <c r="N42" s="20"/>
      <c r="O42" s="17"/>
    </row>
    <row r="43" spans="1:20" ht="20.100000000000001" customHeight="1">
      <c r="A43" s="5" t="s">
        <v>31</v>
      </c>
      <c r="B43" s="6"/>
      <c r="C43" s="7"/>
      <c r="D43" s="19"/>
      <c r="E43" s="15"/>
      <c r="F43" s="58">
        <f>ROUND(SUM(F40:F42),0)</f>
        <v>0</v>
      </c>
      <c r="G43" s="59"/>
      <c r="H43" s="58">
        <f>ROUND(SUM(H40:H42),0)</f>
        <v>0</v>
      </c>
      <c r="I43" s="59"/>
      <c r="J43" s="58">
        <f>ROUND(SUM(J40:J42),0)</f>
        <v>0</v>
      </c>
      <c r="K43" s="60"/>
      <c r="L43" s="58">
        <f>ROUND(SUM(L40:L42),0)</f>
        <v>0</v>
      </c>
      <c r="M43" s="23"/>
      <c r="N43" s="20"/>
      <c r="O43" s="17"/>
    </row>
    <row r="44" spans="1:20" ht="20.100000000000001" customHeight="1">
      <c r="A44" s="115" t="s">
        <v>44</v>
      </c>
      <c r="B44" s="116"/>
      <c r="C44" s="116"/>
      <c r="D44" s="116"/>
      <c r="E44" s="14"/>
      <c r="F44" s="61"/>
      <c r="G44" s="62"/>
      <c r="H44" s="61"/>
      <c r="I44" s="62"/>
      <c r="J44" s="61"/>
      <c r="K44" s="63"/>
      <c r="L44" s="61"/>
      <c r="M44" s="11"/>
      <c r="N44" s="20"/>
      <c r="O44" s="17"/>
      <c r="S44" s="8"/>
    </row>
    <row r="45" spans="1:20" ht="20.100000000000001" customHeight="1">
      <c r="A45" s="26" t="s">
        <v>58</v>
      </c>
      <c r="B45" s="27" t="s">
        <v>61</v>
      </c>
      <c r="C45" s="4" t="s">
        <v>22</v>
      </c>
      <c r="D45" s="71">
        <v>77.5</v>
      </c>
      <c r="E45" s="65"/>
      <c r="F45" s="56">
        <f>ROUND(D45*E45,0)</f>
        <v>0</v>
      </c>
      <c r="G45" s="66"/>
      <c r="H45" s="56">
        <f>ROUND(G45*D45,0)</f>
        <v>0</v>
      </c>
      <c r="I45" s="2"/>
      <c r="J45" s="56">
        <f t="shared" ref="J45:J48" si="47">ROUND(I45*D45,0)</f>
        <v>0</v>
      </c>
      <c r="K45" s="57">
        <f t="shared" ref="K45:K48" si="48">E45+G45+I45</f>
        <v>0</v>
      </c>
      <c r="L45" s="56">
        <f t="shared" ref="L45:L48" si="49">ROUND(F45+H45+J45,0)</f>
        <v>0</v>
      </c>
      <c r="M45" s="12"/>
      <c r="N45" s="20"/>
      <c r="O45" s="17"/>
      <c r="T45" s="8"/>
    </row>
    <row r="46" spans="1:20" ht="20.100000000000001" customHeight="1">
      <c r="A46" s="26" t="s">
        <v>58</v>
      </c>
      <c r="B46" s="27" t="s">
        <v>60</v>
      </c>
      <c r="C46" s="4" t="s">
        <v>22</v>
      </c>
      <c r="D46" s="71">
        <v>77.5</v>
      </c>
      <c r="E46" s="66"/>
      <c r="F46" s="56">
        <f t="shared" ref="F46:F48" si="50">ROUND(D46*E46,0)</f>
        <v>0</v>
      </c>
      <c r="G46" s="66"/>
      <c r="H46" s="56">
        <f t="shared" ref="H46:H48" si="51">ROUND(G46*D46,0)</f>
        <v>0</v>
      </c>
      <c r="I46" s="2"/>
      <c r="J46" s="56">
        <f t="shared" si="47"/>
        <v>0</v>
      </c>
      <c r="K46" s="57">
        <f t="shared" si="48"/>
        <v>0</v>
      </c>
      <c r="L46" s="56">
        <f t="shared" si="49"/>
        <v>0</v>
      </c>
      <c r="M46" s="22"/>
      <c r="N46" s="20"/>
      <c r="O46" s="17"/>
      <c r="T46" s="8"/>
    </row>
    <row r="47" spans="1:20" ht="20.100000000000001" customHeight="1">
      <c r="A47" s="26" t="s">
        <v>62</v>
      </c>
      <c r="B47" s="27" t="s">
        <v>63</v>
      </c>
      <c r="C47" s="4" t="s">
        <v>23</v>
      </c>
      <c r="D47" s="71">
        <v>4</v>
      </c>
      <c r="E47" s="66"/>
      <c r="F47" s="56">
        <f t="shared" si="50"/>
        <v>0</v>
      </c>
      <c r="G47" s="66"/>
      <c r="H47" s="56">
        <f t="shared" si="51"/>
        <v>0</v>
      </c>
      <c r="I47" s="2"/>
      <c r="J47" s="56">
        <f t="shared" si="47"/>
        <v>0</v>
      </c>
      <c r="K47" s="57">
        <f t="shared" si="48"/>
        <v>0</v>
      </c>
      <c r="L47" s="56">
        <f t="shared" si="49"/>
        <v>0</v>
      </c>
      <c r="M47" s="22"/>
      <c r="N47" s="20"/>
      <c r="O47" s="17"/>
      <c r="T47" s="8"/>
    </row>
    <row r="48" spans="1:20" ht="20.100000000000001" customHeight="1">
      <c r="A48" s="2"/>
      <c r="B48" s="3"/>
      <c r="C48" s="3"/>
      <c r="D48" s="18"/>
      <c r="E48" s="67"/>
      <c r="F48" s="56">
        <f t="shared" si="50"/>
        <v>0</v>
      </c>
      <c r="G48" s="67"/>
      <c r="H48" s="56">
        <f t="shared" si="51"/>
        <v>0</v>
      </c>
      <c r="I48" s="52"/>
      <c r="J48" s="56">
        <f t="shared" si="47"/>
        <v>0</v>
      </c>
      <c r="K48" s="57">
        <f t="shared" si="48"/>
        <v>0</v>
      </c>
      <c r="L48" s="56">
        <f t="shared" si="49"/>
        <v>0</v>
      </c>
      <c r="M48" s="12"/>
      <c r="N48" s="20"/>
      <c r="O48" s="17"/>
    </row>
    <row r="49" spans="1:20" ht="20.100000000000001" customHeight="1">
      <c r="A49" s="5" t="s">
        <v>32</v>
      </c>
      <c r="B49" s="6"/>
      <c r="C49" s="7"/>
      <c r="D49" s="19"/>
      <c r="E49" s="15"/>
      <c r="F49" s="58">
        <f>ROUND(SUM(F45:F48),0)</f>
        <v>0</v>
      </c>
      <c r="G49" s="59"/>
      <c r="H49" s="58">
        <f>ROUND(SUM(H45:H48),0)</f>
        <v>0</v>
      </c>
      <c r="I49" s="59"/>
      <c r="J49" s="58">
        <f>SUM(J45:J48)</f>
        <v>0</v>
      </c>
      <c r="K49" s="60"/>
      <c r="L49" s="58">
        <f>ROUND(SUM(L45:L48),0)</f>
        <v>0</v>
      </c>
      <c r="M49" s="13"/>
      <c r="N49" s="20"/>
      <c r="O49" s="17"/>
    </row>
    <row r="50" spans="1:20" ht="20.100000000000001" customHeight="1">
      <c r="A50" s="115" t="s">
        <v>45</v>
      </c>
      <c r="B50" s="116"/>
      <c r="C50" s="116"/>
      <c r="D50" s="116"/>
      <c r="E50" s="14"/>
      <c r="F50" s="61"/>
      <c r="G50" s="62"/>
      <c r="H50" s="61"/>
      <c r="I50" s="62"/>
      <c r="J50" s="61"/>
      <c r="K50" s="63"/>
      <c r="L50" s="61"/>
      <c r="M50" s="11"/>
      <c r="N50" s="20"/>
      <c r="O50" s="17"/>
      <c r="P50" s="69"/>
      <c r="S50" s="8"/>
    </row>
    <row r="51" spans="1:20" ht="20.100000000000001" customHeight="1">
      <c r="A51" s="26" t="s">
        <v>64</v>
      </c>
      <c r="B51" s="27" t="s">
        <v>65</v>
      </c>
      <c r="C51" s="4" t="s">
        <v>23</v>
      </c>
      <c r="D51" s="71">
        <v>2</v>
      </c>
      <c r="E51" s="65"/>
      <c r="F51" s="64">
        <f t="shared" ref="F51:F53" si="52">ROUND(D51*E51,0)</f>
        <v>0</v>
      </c>
      <c r="G51" s="66"/>
      <c r="H51" s="56">
        <f t="shared" ref="H51:H53" si="53">ROUND(G51*D51,0)</f>
        <v>0</v>
      </c>
      <c r="I51" s="2"/>
      <c r="J51" s="56">
        <f t="shared" ref="J51:J53" si="54">ROUND(I51*D51,0)</f>
        <v>0</v>
      </c>
      <c r="K51" s="57">
        <f t="shared" ref="K51:K53" si="55">E51+G51+I51</f>
        <v>0</v>
      </c>
      <c r="L51" s="56">
        <f t="shared" ref="L51:L53" si="56">ROUND(F51+H51+J51,0)</f>
        <v>0</v>
      </c>
      <c r="M51" s="12"/>
      <c r="N51" s="20"/>
      <c r="O51" s="17"/>
      <c r="P51" s="69"/>
      <c r="R51" s="25"/>
      <c r="T51" s="8"/>
    </row>
    <row r="52" spans="1:20" ht="20.100000000000001" customHeight="1">
      <c r="A52" s="26" t="s">
        <v>64</v>
      </c>
      <c r="B52" s="27" t="s">
        <v>66</v>
      </c>
      <c r="C52" s="4" t="s">
        <v>23</v>
      </c>
      <c r="D52" s="71">
        <v>1</v>
      </c>
      <c r="E52" s="65"/>
      <c r="F52" s="64">
        <f t="shared" si="52"/>
        <v>0</v>
      </c>
      <c r="G52" s="66"/>
      <c r="H52" s="56">
        <f t="shared" si="53"/>
        <v>0</v>
      </c>
      <c r="I52" s="2"/>
      <c r="J52" s="56">
        <f t="shared" si="54"/>
        <v>0</v>
      </c>
      <c r="K52" s="57">
        <f t="shared" si="55"/>
        <v>0</v>
      </c>
      <c r="L52" s="56">
        <f t="shared" si="56"/>
        <v>0</v>
      </c>
      <c r="M52" s="12"/>
      <c r="N52" s="20"/>
      <c r="O52" s="17"/>
      <c r="P52" s="69"/>
      <c r="R52" s="25"/>
      <c r="T52" s="8"/>
    </row>
    <row r="53" spans="1:20" ht="20.100000000000001" customHeight="1">
      <c r="A53" s="2"/>
      <c r="B53" s="3"/>
      <c r="C53" s="3"/>
      <c r="D53" s="18"/>
      <c r="E53" s="67"/>
      <c r="F53" s="56">
        <f t="shared" si="52"/>
        <v>0</v>
      </c>
      <c r="G53" s="67"/>
      <c r="H53" s="56">
        <f t="shared" si="53"/>
        <v>0</v>
      </c>
      <c r="I53" s="52"/>
      <c r="J53" s="56">
        <f t="shared" si="54"/>
        <v>0</v>
      </c>
      <c r="K53" s="57">
        <f t="shared" si="55"/>
        <v>0</v>
      </c>
      <c r="L53" s="56">
        <f t="shared" si="56"/>
        <v>0</v>
      </c>
      <c r="M53" s="12"/>
      <c r="N53" s="20"/>
      <c r="O53" s="17"/>
      <c r="P53" s="69"/>
    </row>
    <row r="54" spans="1:20" ht="20.100000000000001" customHeight="1">
      <c r="A54" s="5" t="s">
        <v>32</v>
      </c>
      <c r="B54" s="6"/>
      <c r="C54" s="7"/>
      <c r="D54" s="19"/>
      <c r="E54" s="15"/>
      <c r="F54" s="58">
        <f>ROUND(SUM(F51:F53),0)</f>
        <v>0</v>
      </c>
      <c r="G54" s="59"/>
      <c r="H54" s="58">
        <f>ROUND(SUM(H51:H53),0)</f>
        <v>0</v>
      </c>
      <c r="I54" s="59"/>
      <c r="J54" s="58">
        <f>SUM(J51:J53)</f>
        <v>0</v>
      </c>
      <c r="K54" s="60"/>
      <c r="L54" s="58">
        <f>ROUND(SUM(L51:L53),0)</f>
        <v>0</v>
      </c>
      <c r="M54" s="13"/>
      <c r="N54" s="20"/>
      <c r="O54" s="17"/>
    </row>
    <row r="55" spans="1:20" s="83" customFormat="1" ht="20.100000000000001" customHeight="1">
      <c r="A55" s="72" t="s">
        <v>33</v>
      </c>
      <c r="B55" s="73"/>
      <c r="C55" s="74"/>
      <c r="D55" s="75"/>
      <c r="E55" s="76"/>
      <c r="F55" s="77">
        <f>SUM(F54,F49,F43,F38,F34,F30,F26,F21,F16,F11,F7)</f>
        <v>0</v>
      </c>
      <c r="G55" s="78"/>
      <c r="H55" s="77">
        <f>SUM(H54,H49,H43,H38,H34,H30,H26,H21,H16,H11,H7)</f>
        <v>0</v>
      </c>
      <c r="I55" s="78"/>
      <c r="J55" s="77">
        <f>SUM(J54,J49,J43,J38,J34,J30,J26,J21,J16,J11,J7)</f>
        <v>0</v>
      </c>
      <c r="K55" s="79"/>
      <c r="L55" s="77">
        <f>SUM(L54,L49,L43,L38,L34,L30,L26,L21,L16,L11,L7)</f>
        <v>0</v>
      </c>
      <c r="M55" s="80"/>
      <c r="N55" s="81"/>
      <c r="O55" s="82"/>
    </row>
  </sheetData>
  <mergeCells count="21">
    <mergeCell ref="A50:D50"/>
    <mergeCell ref="A31:D31"/>
    <mergeCell ref="A35:D35"/>
    <mergeCell ref="A39:D39"/>
    <mergeCell ref="A44:D44"/>
    <mergeCell ref="A4:D4"/>
    <mergeCell ref="A8:D8"/>
    <mergeCell ref="A12:D12"/>
    <mergeCell ref="A17:D17"/>
    <mergeCell ref="A22:D22"/>
    <mergeCell ref="A27:D27"/>
    <mergeCell ref="M1:M3"/>
    <mergeCell ref="E2:F2"/>
    <mergeCell ref="G2:H2"/>
    <mergeCell ref="I2:J2"/>
    <mergeCell ref="K2:L2"/>
    <mergeCell ref="A1:A3"/>
    <mergeCell ref="B1:B3"/>
    <mergeCell ref="C1:C3"/>
    <mergeCell ref="D1:D3"/>
    <mergeCell ref="E1:L1"/>
  </mergeCells>
  <phoneticPr fontId="7" type="noConversion"/>
  <printOptions horizontalCentered="1"/>
  <pageMargins left="0.25" right="0.25" top="0.75" bottom="0.75" header="0.3" footer="0.3"/>
  <pageSetup paperSize="9" scale="68" fitToHeight="0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2019-11-24T07:18:23Z</cp:lastPrinted>
  <dcterms:created xsi:type="dcterms:W3CDTF">2007-07-20T13:28:03Z</dcterms:created>
  <dcterms:modified xsi:type="dcterms:W3CDTF">2019-11-24T07:37:06Z</dcterms:modified>
</cp:coreProperties>
</file>