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대림 고덕 아르테온 수경시설공사" sheetId="1" r:id="rId1"/>
  </sheets>
  <definedNames>
    <definedName name="_xlnm.Print_Titles" localSheetId="0">'대림 고덕 아르테온 수경시설공사'!$1:$2</definedName>
  </definedNames>
  <calcPr fullCalcOnLoad="1"/>
</workbook>
</file>

<file path=xl/sharedStrings.xml><?xml version="1.0" encoding="utf-8"?>
<sst xmlns="http://schemas.openxmlformats.org/spreadsheetml/2006/main" count="133" uniqueCount="95">
  <si>
    <t>공종</t>
  </si>
  <si>
    <t>규격</t>
  </si>
  <si>
    <t>단위</t>
  </si>
  <si>
    <t>수량</t>
  </si>
  <si>
    <t>재료비</t>
  </si>
  <si>
    <t>단가</t>
  </si>
  <si>
    <t>금액</t>
  </si>
  <si>
    <t>노무비</t>
  </si>
  <si>
    <t>경비</t>
  </si>
  <si>
    <t>계</t>
  </si>
  <si>
    <t>비고</t>
  </si>
  <si>
    <t>소       계</t>
  </si>
  <si>
    <t xml:space="preserve">       합       계 </t>
  </si>
  <si>
    <t>1-2.석가산 식재</t>
  </si>
  <si>
    <t>-</t>
  </si>
  <si>
    <t>식</t>
  </si>
  <si>
    <t>석가산 CON'C 기초패드</t>
  </si>
  <si>
    <t>자연석 쌓기(운남석)</t>
  </si>
  <si>
    <t>3목~12목(1TON 이상)</t>
  </si>
  <si>
    <t>TON</t>
  </si>
  <si>
    <t>EPS 블록(정)D20</t>
  </si>
  <si>
    <t>600*900*1800(3호)</t>
  </si>
  <si>
    <t>EA</t>
  </si>
  <si>
    <t>EPS 고정핀</t>
  </si>
  <si>
    <t>-</t>
  </si>
  <si>
    <t>EPS 접착재</t>
  </si>
  <si>
    <t>15kg</t>
  </si>
  <si>
    <t>BOX</t>
  </si>
  <si>
    <t>에폭시 프라이머</t>
  </si>
  <si>
    <t>BOX</t>
  </si>
  <si>
    <t>우레탄 실란트</t>
  </si>
  <si>
    <t>300ml</t>
  </si>
  <si>
    <t>EA</t>
  </si>
  <si>
    <t>우레탄 폼</t>
  </si>
  <si>
    <t>750ml</t>
  </si>
  <si>
    <t>EA</t>
  </si>
  <si>
    <t>케미칼</t>
  </si>
  <si>
    <t>-</t>
  </si>
  <si>
    <t>ANCHOR BOLT-NUT</t>
  </si>
  <si>
    <t>5/8"</t>
  </si>
  <si>
    <t>EA</t>
  </si>
  <si>
    <t>폭포 방수 및 마감</t>
  </si>
  <si>
    <t>(개소)</t>
  </si>
  <si>
    <t>소나무</t>
  </si>
  <si>
    <t>H1.0</t>
  </si>
  <si>
    <t>주</t>
  </si>
  <si>
    <t>소사</t>
  </si>
  <si>
    <t>H0.8</t>
  </si>
  <si>
    <t>구상나무</t>
  </si>
  <si>
    <t>H2.0</t>
  </si>
  <si>
    <t>화살나무</t>
  </si>
  <si>
    <t>H0.6*W0.5</t>
  </si>
  <si>
    <t>주</t>
  </si>
  <si>
    <t>선눈향</t>
  </si>
  <si>
    <t>H0.3</t>
  </si>
  <si>
    <t>좀눈향</t>
  </si>
  <si>
    <t>H0.2*W0.6</t>
  </si>
  <si>
    <t>미측백</t>
  </si>
  <si>
    <t>H0.3~0.6</t>
  </si>
  <si>
    <t>옥향</t>
  </si>
  <si>
    <t>H0.8*W0.8</t>
  </si>
  <si>
    <t>진백</t>
  </si>
  <si>
    <t>H0.8*W0.5</t>
  </si>
  <si>
    <t>매자</t>
  </si>
  <si>
    <t>H0.5*W0.3</t>
  </si>
  <si>
    <t>남천</t>
  </si>
  <si>
    <t>철쭉</t>
  </si>
  <si>
    <t>H0.3*W0.3</t>
  </si>
  <si>
    <t>영산홍</t>
  </si>
  <si>
    <t>H0.4</t>
  </si>
  <si>
    <t>자산홍</t>
  </si>
  <si>
    <t>코니카가문비</t>
  </si>
  <si>
    <t>H0.6</t>
  </si>
  <si>
    <t>에메랄드그린</t>
  </si>
  <si>
    <t>H1.2</t>
  </si>
  <si>
    <t>에메랄드골드</t>
  </si>
  <si>
    <t>황금실화백</t>
  </si>
  <si>
    <t>H08-1.0</t>
  </si>
  <si>
    <t>주</t>
  </si>
  <si>
    <t>문그로우</t>
  </si>
  <si>
    <t>골드콘</t>
  </si>
  <si>
    <t>실화백</t>
  </si>
  <si>
    <t>H1.3</t>
  </si>
  <si>
    <t>황금조팝</t>
  </si>
  <si>
    <t>본</t>
  </si>
  <si>
    <t>수호초</t>
  </si>
  <si>
    <t>4치포트</t>
  </si>
  <si>
    <t>맥문동</t>
  </si>
  <si>
    <t>3-5분얼</t>
  </si>
  <si>
    <t>1-1.석가산 조성공사</t>
  </si>
  <si>
    <t>절       사</t>
  </si>
  <si>
    <t>석가산</t>
  </si>
  <si>
    <t>견적 X</t>
  </si>
  <si>
    <t>■면적:87M2 ■높이:2.5M</t>
  </si>
  <si>
    <t xml:space="preserve">■총면적:87M2 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</si>
</sst>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.0_-;\-* #,##0.0_-;_-* &quot;-&quot;_-;_-@_-"/>
    <numFmt numFmtId="178" formatCode="_-* #,##0.0_-;\-* #,##0.0_-;_-* &quot;-&quot;?_-;_-@_-"/>
    <numFmt numFmtId="179" formatCode="_-* #,##0_-;\-* #,##0_-;_-* &quot;-&quot;??_-;_-@_-"/>
    <numFmt numFmtId="180" formatCode="0.0_ "/>
    <numFmt numFmtId="181" formatCode="mm&quot;월&quot;\ dd&quot;일&quot;"/>
    <numFmt numFmtId="182" formatCode="_-* #,##0.0_-;\-* #,##0.0_-;_-* &quot;-&quot;??_-;_-@_-"/>
    <numFmt numFmtId="183" formatCode="0.0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굴림체"/>
      <family val="3"/>
    </font>
    <font>
      <sz val="9"/>
      <name val="굴림체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체"/>
      <family val="3"/>
    </font>
    <font>
      <b/>
      <sz val="9"/>
      <color indexed="8"/>
      <name val="굴림체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  <font>
      <sz val="9"/>
      <color theme="1"/>
      <name val="굴림체"/>
      <family val="3"/>
    </font>
    <font>
      <b/>
      <sz val="9"/>
      <color theme="1"/>
      <name val="굴림체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vertical="center"/>
    </xf>
    <xf numFmtId="3" fontId="42" fillId="34" borderId="10" xfId="0" applyNumberFormat="1" applyFont="1" applyFill="1" applyBorder="1" applyAlignment="1">
      <alignment vertical="center"/>
    </xf>
    <xf numFmtId="41" fontId="42" fillId="0" borderId="10" xfId="48" applyFont="1" applyFill="1" applyBorder="1" applyAlignment="1">
      <alignment vertical="center" wrapText="1"/>
    </xf>
    <xf numFmtId="41" fontId="42" fillId="0" borderId="10" xfId="48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41" fontId="42" fillId="35" borderId="10" xfId="48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41" fontId="4" fillId="0" borderId="10" xfId="48" applyFont="1" applyFill="1" applyBorder="1" applyAlignment="1">
      <alignment vertical="center"/>
    </xf>
    <xf numFmtId="41" fontId="4" fillId="0" borderId="10" xfId="48" applyFont="1" applyFill="1" applyBorder="1" applyAlignment="1">
      <alignment vertical="center"/>
    </xf>
    <xf numFmtId="41" fontId="42" fillId="0" borderId="10" xfId="48" applyFont="1" applyFill="1" applyBorder="1" applyAlignment="1">
      <alignment horizontal="left" vertical="center"/>
    </xf>
    <xf numFmtId="41" fontId="4" fillId="0" borderId="10" xfId="48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41" fontId="4" fillId="0" borderId="10" xfId="48" applyFont="1" applyFill="1" applyBorder="1" applyAlignment="1">
      <alignment horizontal="left" vertical="center"/>
    </xf>
    <xf numFmtId="0" fontId="43" fillId="7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/>
    </xf>
    <xf numFmtId="41" fontId="4" fillId="35" borderId="10" xfId="48" applyFont="1" applyFill="1" applyBorder="1" applyAlignment="1">
      <alignment horizontal="center" vertical="center"/>
    </xf>
    <xf numFmtId="41" fontId="42" fillId="35" borderId="10" xfId="48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2" fontId="42" fillId="0" borderId="10" xfId="61" applyNumberFormat="1" applyFont="1" applyFill="1" applyBorder="1" applyAlignment="1">
      <alignment vertical="center"/>
      <protection/>
    </xf>
    <xf numFmtId="41" fontId="42" fillId="0" borderId="10" xfId="48" applyFont="1" applyFill="1" applyBorder="1" applyAlignment="1">
      <alignment horizontal="center" vertical="center" wrapText="1"/>
    </xf>
    <xf numFmtId="42" fontId="41" fillId="0" borderId="0" xfId="0" applyNumberFormat="1" applyFont="1" applyAlignment="1">
      <alignment vertical="center"/>
    </xf>
    <xf numFmtId="42" fontId="42" fillId="0" borderId="10" xfId="62" applyNumberFormat="1" applyFont="1" applyFill="1" applyBorder="1" applyAlignment="1">
      <alignment vertical="center"/>
      <protection/>
    </xf>
    <xf numFmtId="42" fontId="41" fillId="0" borderId="0" xfId="0" applyNumberFormat="1" applyFont="1" applyFill="1" applyAlignment="1">
      <alignment vertical="center"/>
    </xf>
    <xf numFmtId="42" fontId="42" fillId="0" borderId="10" xfId="0" applyNumberFormat="1" applyFont="1" applyFill="1" applyBorder="1" applyAlignment="1">
      <alignment vertical="center"/>
    </xf>
    <xf numFmtId="41" fontId="42" fillId="0" borderId="10" xfId="48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41" fontId="42" fillId="0" borderId="0" xfId="48" applyFont="1" applyAlignment="1">
      <alignment vertical="center"/>
    </xf>
    <xf numFmtId="0" fontId="42" fillId="0" borderId="0" xfId="0" applyFont="1" applyAlignment="1">
      <alignment horizontal="center" vertical="center"/>
    </xf>
    <xf numFmtId="179" fontId="42" fillId="0" borderId="0" xfId="0" applyNumberFormat="1" applyFont="1" applyAlignment="1">
      <alignment vertical="center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vertical="center"/>
    </xf>
    <xf numFmtId="3" fontId="42" fillId="35" borderId="10" xfId="0" applyNumberFormat="1" applyFont="1" applyFill="1" applyBorder="1" applyAlignment="1">
      <alignment horizontal="center" vertical="center"/>
    </xf>
    <xf numFmtId="42" fontId="42" fillId="0" borderId="11" xfId="61" applyNumberFormat="1" applyFont="1" applyFill="1" applyBorder="1" applyAlignment="1">
      <alignment horizontal="left" vertical="center" wrapText="1"/>
      <protection/>
    </xf>
    <xf numFmtId="42" fontId="42" fillId="0" borderId="10" xfId="61" applyNumberFormat="1" applyFont="1" applyFill="1" applyBorder="1" applyAlignment="1" quotePrefix="1">
      <alignment vertical="center" wrapText="1"/>
      <protection/>
    </xf>
    <xf numFmtId="41" fontId="3" fillId="0" borderId="10" xfId="48" applyFont="1" applyFill="1" applyBorder="1" applyAlignment="1" applyProtection="1">
      <alignment vertical="center"/>
      <protection/>
    </xf>
    <xf numFmtId="42" fontId="42" fillId="0" borderId="10" xfId="61" applyNumberFormat="1" applyFont="1" applyFill="1" applyBorder="1" applyAlignment="1">
      <alignment vertical="center" wrapText="1"/>
      <protection/>
    </xf>
    <xf numFmtId="42" fontId="42" fillId="0" borderId="11" xfId="62" applyNumberFormat="1" applyFont="1" applyFill="1" applyBorder="1" applyAlignment="1">
      <alignment horizontal="left" vertical="center" wrapText="1"/>
      <protection/>
    </xf>
    <xf numFmtId="42" fontId="42" fillId="0" borderId="10" xfId="62" applyNumberFormat="1" applyFont="1" applyFill="1" applyBorder="1" applyAlignment="1">
      <alignment horizontal="left" vertical="center" wrapText="1"/>
      <protection/>
    </xf>
    <xf numFmtId="42" fontId="42" fillId="0" borderId="10" xfId="0" applyNumberFormat="1" applyFont="1" applyFill="1" applyBorder="1" applyAlignment="1">
      <alignment horizontal="left" vertical="center" wrapText="1"/>
    </xf>
    <xf numFmtId="41" fontId="42" fillId="0" borderId="10" xfId="48" applyFont="1" applyFill="1" applyBorder="1" applyAlignment="1">
      <alignment horizontal="left" vertical="center" wrapText="1"/>
    </xf>
    <xf numFmtId="42" fontId="42" fillId="0" borderId="10" xfId="48" applyNumberFormat="1" applyFont="1" applyFill="1" applyBorder="1" applyAlignment="1">
      <alignment vertical="center" wrapText="1"/>
    </xf>
    <xf numFmtId="42" fontId="42" fillId="0" borderId="10" xfId="48" applyNumberFormat="1" applyFont="1" applyFill="1" applyBorder="1" applyAlignment="1">
      <alignment horizontal="left" vertical="center" wrapText="1"/>
    </xf>
    <xf numFmtId="41" fontId="42" fillId="35" borderId="10" xfId="48" applyFont="1" applyFill="1" applyBorder="1" applyAlignment="1">
      <alignment vertical="center"/>
    </xf>
    <xf numFmtId="41" fontId="42" fillId="34" borderId="10" xfId="48" applyFont="1" applyFill="1" applyBorder="1" applyAlignment="1">
      <alignment vertical="center"/>
    </xf>
    <xf numFmtId="41" fontId="42" fillId="33" borderId="10" xfId="48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" xfId="61"/>
    <cellStyle name="표준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22.5" customHeight="1"/>
  <cols>
    <col min="1" max="1" width="30.7109375" style="1" bestFit="1" customWidth="1"/>
    <col min="2" max="2" width="22.28125" style="1" bestFit="1" customWidth="1"/>
    <col min="3" max="4" width="5.57421875" style="1" customWidth="1"/>
    <col min="5" max="5" width="10.57421875" style="1" bestFit="1" customWidth="1"/>
    <col min="6" max="6" width="10.421875" style="1" bestFit="1" customWidth="1"/>
    <col min="7" max="7" width="10.57421875" style="1" bestFit="1" customWidth="1"/>
    <col min="8" max="8" width="9.7109375" style="1" bestFit="1" customWidth="1"/>
    <col min="9" max="10" width="9.8515625" style="1" bestFit="1" customWidth="1"/>
    <col min="11" max="11" width="9.7109375" style="1" bestFit="1" customWidth="1"/>
    <col min="12" max="12" width="10.421875" style="1" customWidth="1"/>
    <col min="13" max="13" width="9.7109375" style="29" bestFit="1" customWidth="1"/>
    <col min="14" max="16384" width="9.00390625" style="1" customWidth="1"/>
  </cols>
  <sheetData>
    <row r="1" spans="1:13" ht="22.5" customHeight="1">
      <c r="A1" s="57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/>
      <c r="G1" s="57" t="s">
        <v>7</v>
      </c>
      <c r="H1" s="57"/>
      <c r="I1" s="57" t="s">
        <v>8</v>
      </c>
      <c r="J1" s="57"/>
      <c r="K1" s="57" t="s">
        <v>9</v>
      </c>
      <c r="L1" s="57"/>
      <c r="M1" s="57" t="s">
        <v>10</v>
      </c>
    </row>
    <row r="2" spans="1:13" ht="22.5" customHeight="1">
      <c r="A2" s="57"/>
      <c r="B2" s="57"/>
      <c r="C2" s="57"/>
      <c r="D2" s="57"/>
      <c r="E2" s="15" t="s">
        <v>5</v>
      </c>
      <c r="F2" s="15" t="s">
        <v>6</v>
      </c>
      <c r="G2" s="15" t="s">
        <v>5</v>
      </c>
      <c r="H2" s="15" t="s">
        <v>6</v>
      </c>
      <c r="I2" s="15" t="s">
        <v>5</v>
      </c>
      <c r="J2" s="15" t="s">
        <v>6</v>
      </c>
      <c r="K2" s="15" t="s">
        <v>5</v>
      </c>
      <c r="L2" s="15" t="s">
        <v>6</v>
      </c>
      <c r="M2" s="57"/>
    </row>
    <row r="3" spans="1:13" s="9" customFormat="1" ht="19.5" customHeight="1">
      <c r="A3" s="7" t="s">
        <v>89</v>
      </c>
      <c r="B3" s="2"/>
      <c r="C3" s="2"/>
      <c r="E3" s="10"/>
      <c r="F3" s="10"/>
      <c r="G3" s="10"/>
      <c r="H3" s="10"/>
      <c r="I3" s="10"/>
      <c r="J3" s="10"/>
      <c r="K3" s="10"/>
      <c r="L3" s="10"/>
      <c r="M3" s="26"/>
    </row>
    <row r="4" spans="1:13" s="18" customFormat="1" ht="18" customHeight="1">
      <c r="A4" s="25" t="s">
        <v>91</v>
      </c>
      <c r="B4" s="2" t="s">
        <v>93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26"/>
    </row>
    <row r="5" spans="1:13" s="18" customFormat="1" ht="18" customHeight="1">
      <c r="A5" s="16" t="s">
        <v>16</v>
      </c>
      <c r="B5" s="16" t="s">
        <v>14</v>
      </c>
      <c r="C5" s="16" t="s">
        <v>15</v>
      </c>
      <c r="D5" s="16">
        <v>1</v>
      </c>
      <c r="E5" s="16">
        <v>0</v>
      </c>
      <c r="F5" s="16">
        <f aca="true" t="shared" si="0" ref="F5:F15">E5*D5</f>
        <v>0</v>
      </c>
      <c r="G5" s="16"/>
      <c r="H5" s="16">
        <f aca="true" t="shared" si="1" ref="H5:H15">G5*D5</f>
        <v>0</v>
      </c>
      <c r="I5" s="16">
        <v>0</v>
      </c>
      <c r="J5" s="16">
        <f aca="true" t="shared" si="2" ref="J5:J15">I5*D5</f>
        <v>0</v>
      </c>
      <c r="K5" s="16">
        <f aca="true" t="shared" si="3" ref="K5:L9">I5+G5+E5</f>
        <v>0</v>
      </c>
      <c r="L5" s="16">
        <f t="shared" si="3"/>
        <v>0</v>
      </c>
      <c r="M5" s="27" t="s">
        <v>92</v>
      </c>
    </row>
    <row r="6" spans="1:13" s="23" customFormat="1" ht="19.5" customHeight="1">
      <c r="A6" s="22" t="s">
        <v>17</v>
      </c>
      <c r="B6" s="20" t="s">
        <v>18</v>
      </c>
      <c r="C6" s="22" t="s">
        <v>19</v>
      </c>
      <c r="D6" s="20">
        <v>54</v>
      </c>
      <c r="E6" s="20"/>
      <c r="F6" s="19">
        <f t="shared" si="0"/>
        <v>0</v>
      </c>
      <c r="G6" s="19"/>
      <c r="H6" s="20">
        <f t="shared" si="1"/>
        <v>0</v>
      </c>
      <c r="I6" s="19"/>
      <c r="J6" s="20">
        <f t="shared" si="2"/>
        <v>0</v>
      </c>
      <c r="K6" s="20">
        <f t="shared" si="3"/>
        <v>0</v>
      </c>
      <c r="L6" s="20">
        <f t="shared" si="3"/>
        <v>0</v>
      </c>
      <c r="M6" s="26"/>
    </row>
    <row r="7" spans="1:13" s="18" customFormat="1" ht="18.75" customHeight="1">
      <c r="A7" s="14" t="s">
        <v>20</v>
      </c>
      <c r="B7" s="14" t="s">
        <v>21</v>
      </c>
      <c r="C7" s="14" t="s">
        <v>22</v>
      </c>
      <c r="D7" s="14">
        <v>50</v>
      </c>
      <c r="E7" s="14"/>
      <c r="F7" s="14">
        <f t="shared" si="0"/>
        <v>0</v>
      </c>
      <c r="G7" s="14"/>
      <c r="H7" s="14">
        <f t="shared" si="1"/>
        <v>0</v>
      </c>
      <c r="I7" s="14"/>
      <c r="J7" s="14">
        <f t="shared" si="2"/>
        <v>0</v>
      </c>
      <c r="K7" s="14">
        <f t="shared" si="3"/>
        <v>0</v>
      </c>
      <c r="L7" s="14">
        <f t="shared" si="3"/>
        <v>0</v>
      </c>
      <c r="M7" s="26"/>
    </row>
    <row r="8" spans="1:13" s="18" customFormat="1" ht="19.5" customHeight="1">
      <c r="A8" s="14" t="s">
        <v>23</v>
      </c>
      <c r="B8" s="14" t="s">
        <v>24</v>
      </c>
      <c r="C8" s="14" t="s">
        <v>22</v>
      </c>
      <c r="D8" s="14">
        <v>100</v>
      </c>
      <c r="E8" s="14"/>
      <c r="F8" s="14">
        <f t="shared" si="0"/>
        <v>0</v>
      </c>
      <c r="G8" s="14"/>
      <c r="H8" s="14">
        <f t="shared" si="1"/>
        <v>0</v>
      </c>
      <c r="I8" s="14"/>
      <c r="J8" s="14">
        <f t="shared" si="2"/>
        <v>0</v>
      </c>
      <c r="K8" s="14">
        <f t="shared" si="3"/>
        <v>0</v>
      </c>
      <c r="L8" s="14">
        <f t="shared" si="3"/>
        <v>0</v>
      </c>
      <c r="M8" s="26"/>
    </row>
    <row r="9" spans="1:13" s="18" customFormat="1" ht="19.5" customHeight="1">
      <c r="A9" s="21" t="s">
        <v>25</v>
      </c>
      <c r="B9" s="21" t="s">
        <v>26</v>
      </c>
      <c r="C9" s="21" t="s">
        <v>27</v>
      </c>
      <c r="D9" s="21">
        <v>4</v>
      </c>
      <c r="E9" s="21"/>
      <c r="F9" s="14">
        <f t="shared" si="0"/>
        <v>0</v>
      </c>
      <c r="G9" s="14"/>
      <c r="H9" s="14">
        <f t="shared" si="1"/>
        <v>0</v>
      </c>
      <c r="I9" s="14"/>
      <c r="J9" s="14">
        <f t="shared" si="2"/>
        <v>0</v>
      </c>
      <c r="K9" s="14">
        <f t="shared" si="3"/>
        <v>0</v>
      </c>
      <c r="L9" s="14">
        <f t="shared" si="3"/>
        <v>0</v>
      </c>
      <c r="M9" s="26"/>
    </row>
    <row r="10" spans="1:13" s="18" customFormat="1" ht="19.5" customHeight="1">
      <c r="A10" s="21" t="s">
        <v>28</v>
      </c>
      <c r="B10" s="21" t="s">
        <v>26</v>
      </c>
      <c r="C10" s="21" t="s">
        <v>29</v>
      </c>
      <c r="D10" s="21">
        <v>1</v>
      </c>
      <c r="E10" s="21"/>
      <c r="F10" s="14">
        <f t="shared" si="0"/>
        <v>0</v>
      </c>
      <c r="G10" s="14"/>
      <c r="H10" s="14">
        <f t="shared" si="1"/>
        <v>0</v>
      </c>
      <c r="I10" s="14"/>
      <c r="J10" s="14">
        <f t="shared" si="2"/>
        <v>0</v>
      </c>
      <c r="K10" s="14">
        <f aca="true" t="shared" si="4" ref="K10:L15">I10+G10+E10</f>
        <v>0</v>
      </c>
      <c r="L10" s="14">
        <f t="shared" si="4"/>
        <v>0</v>
      </c>
      <c r="M10" s="26"/>
    </row>
    <row r="11" spans="1:13" s="18" customFormat="1" ht="19.5" customHeight="1">
      <c r="A11" s="21" t="s">
        <v>30</v>
      </c>
      <c r="B11" s="21" t="s">
        <v>31</v>
      </c>
      <c r="C11" s="21" t="s">
        <v>32</v>
      </c>
      <c r="D11" s="21">
        <v>60</v>
      </c>
      <c r="E11" s="21"/>
      <c r="F11" s="14">
        <f t="shared" si="0"/>
        <v>0</v>
      </c>
      <c r="G11" s="14"/>
      <c r="H11" s="14">
        <f t="shared" si="1"/>
        <v>0</v>
      </c>
      <c r="I11" s="14"/>
      <c r="J11" s="14">
        <f t="shared" si="2"/>
        <v>0</v>
      </c>
      <c r="K11" s="14">
        <f t="shared" si="4"/>
        <v>0</v>
      </c>
      <c r="L11" s="14">
        <f t="shared" si="4"/>
        <v>0</v>
      </c>
      <c r="M11" s="26"/>
    </row>
    <row r="12" spans="1:13" s="18" customFormat="1" ht="19.5" customHeight="1">
      <c r="A12" s="21" t="s">
        <v>33</v>
      </c>
      <c r="B12" s="21" t="s">
        <v>34</v>
      </c>
      <c r="C12" s="21" t="s">
        <v>35</v>
      </c>
      <c r="D12" s="21">
        <v>30</v>
      </c>
      <c r="E12" s="21"/>
      <c r="F12" s="14">
        <f t="shared" si="0"/>
        <v>0</v>
      </c>
      <c r="G12" s="14"/>
      <c r="H12" s="14">
        <f t="shared" si="1"/>
        <v>0</v>
      </c>
      <c r="I12" s="14"/>
      <c r="J12" s="14">
        <f t="shared" si="2"/>
        <v>0</v>
      </c>
      <c r="K12" s="14">
        <f t="shared" si="4"/>
        <v>0</v>
      </c>
      <c r="L12" s="14">
        <f t="shared" si="4"/>
        <v>0</v>
      </c>
      <c r="M12" s="26"/>
    </row>
    <row r="13" spans="1:13" s="18" customFormat="1" ht="19.5" customHeight="1">
      <c r="A13" s="21" t="s">
        <v>36</v>
      </c>
      <c r="B13" s="21" t="s">
        <v>37</v>
      </c>
      <c r="C13" s="21" t="s">
        <v>32</v>
      </c>
      <c r="D13" s="21">
        <v>10</v>
      </c>
      <c r="E13" s="21"/>
      <c r="F13" s="14">
        <f t="shared" si="0"/>
        <v>0</v>
      </c>
      <c r="G13" s="14"/>
      <c r="H13" s="14">
        <f t="shared" si="1"/>
        <v>0</v>
      </c>
      <c r="I13" s="14"/>
      <c r="J13" s="14">
        <f t="shared" si="2"/>
        <v>0</v>
      </c>
      <c r="K13" s="14">
        <f t="shared" si="4"/>
        <v>0</v>
      </c>
      <c r="L13" s="14">
        <f t="shared" si="4"/>
        <v>0</v>
      </c>
      <c r="M13" s="26"/>
    </row>
    <row r="14" spans="1:13" s="18" customFormat="1" ht="19.5" customHeight="1">
      <c r="A14" s="21" t="s">
        <v>38</v>
      </c>
      <c r="B14" s="14" t="s">
        <v>39</v>
      </c>
      <c r="C14" s="21" t="s">
        <v>32</v>
      </c>
      <c r="D14" s="21">
        <v>124</v>
      </c>
      <c r="E14" s="21"/>
      <c r="F14" s="14">
        <f t="shared" si="0"/>
        <v>0</v>
      </c>
      <c r="G14" s="14"/>
      <c r="H14" s="14">
        <f t="shared" si="1"/>
        <v>0</v>
      </c>
      <c r="I14" s="14"/>
      <c r="J14" s="14">
        <f t="shared" si="2"/>
        <v>0</v>
      </c>
      <c r="K14" s="14">
        <f>I14+G14+E14</f>
        <v>0</v>
      </c>
      <c r="L14" s="14">
        <f>J14+H14+F14</f>
        <v>0</v>
      </c>
      <c r="M14" s="26"/>
    </row>
    <row r="15" spans="1:13" s="18" customFormat="1" ht="18.75" customHeight="1">
      <c r="A15" s="24" t="s">
        <v>41</v>
      </c>
      <c r="B15" s="24" t="s">
        <v>42</v>
      </c>
      <c r="C15" s="24" t="s">
        <v>40</v>
      </c>
      <c r="D15" s="24">
        <v>1</v>
      </c>
      <c r="E15" s="24"/>
      <c r="F15" s="14">
        <f t="shared" si="0"/>
        <v>0</v>
      </c>
      <c r="G15" s="20"/>
      <c r="H15" s="20">
        <f t="shared" si="1"/>
        <v>0</v>
      </c>
      <c r="I15" s="20"/>
      <c r="J15" s="20">
        <f t="shared" si="2"/>
        <v>0</v>
      </c>
      <c r="K15" s="20">
        <f t="shared" si="4"/>
        <v>0</v>
      </c>
      <c r="L15" s="20">
        <f t="shared" si="4"/>
        <v>0</v>
      </c>
      <c r="M15" s="26"/>
    </row>
    <row r="16" spans="1:13" s="9" customFormat="1" ht="19.5" customHeight="1">
      <c r="A16" s="41" t="s">
        <v>90</v>
      </c>
      <c r="B16" s="41"/>
      <c r="C16" s="41"/>
      <c r="D16" s="42"/>
      <c r="E16" s="54"/>
      <c r="F16" s="54"/>
      <c r="G16" s="54"/>
      <c r="H16" s="54"/>
      <c r="I16" s="54"/>
      <c r="J16" s="54"/>
      <c r="K16" s="54"/>
      <c r="L16" s="54">
        <v>0</v>
      </c>
      <c r="M16" s="43"/>
    </row>
    <row r="17" spans="1:13" s="9" customFormat="1" ht="19.5" customHeight="1">
      <c r="A17" s="5" t="s">
        <v>11</v>
      </c>
      <c r="B17" s="5"/>
      <c r="C17" s="5"/>
      <c r="D17" s="6"/>
      <c r="E17" s="55"/>
      <c r="F17" s="55">
        <f>SUM(F3:F16)</f>
        <v>0</v>
      </c>
      <c r="G17" s="55"/>
      <c r="H17" s="55">
        <f>SUM(H3:H16)</f>
        <v>0</v>
      </c>
      <c r="I17" s="55"/>
      <c r="J17" s="55">
        <f>SUM(J3:J16)</f>
        <v>0</v>
      </c>
      <c r="K17" s="55"/>
      <c r="L17" s="55">
        <f>SUM(L3:L16)</f>
        <v>0</v>
      </c>
      <c r="M17" s="12"/>
    </row>
    <row r="18" spans="1:13" s="8" customFormat="1" ht="19.5" customHeight="1">
      <c r="A18" s="7" t="s">
        <v>13</v>
      </c>
      <c r="B18" s="2" t="s">
        <v>94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26"/>
    </row>
    <row r="19" spans="1:13" s="18" customFormat="1" ht="18.75" customHeight="1">
      <c r="A19" s="44" t="s">
        <v>43</v>
      </c>
      <c r="B19" s="45" t="s">
        <v>44</v>
      </c>
      <c r="C19" s="30" t="s">
        <v>45</v>
      </c>
      <c r="D19" s="31">
        <v>7</v>
      </c>
      <c r="E19" s="46"/>
      <c r="F19" s="14">
        <f aca="true" t="shared" si="5" ref="F19:F42">E19*D19</f>
        <v>0</v>
      </c>
      <c r="G19" s="14"/>
      <c r="H19" s="14">
        <f aca="true" t="shared" si="6" ref="H19:H42">G19*D19</f>
        <v>0</v>
      </c>
      <c r="I19" s="14"/>
      <c r="J19" s="14">
        <f aca="true" t="shared" si="7" ref="J19:J42">I19*D19</f>
        <v>0</v>
      </c>
      <c r="K19" s="14">
        <f aca="true" t="shared" si="8" ref="K19:L34">I19+G19+E19</f>
        <v>0</v>
      </c>
      <c r="L19" s="14">
        <f t="shared" si="8"/>
        <v>0</v>
      </c>
      <c r="M19" s="28"/>
    </row>
    <row r="20" spans="1:13" s="18" customFormat="1" ht="18.75" customHeight="1">
      <c r="A20" s="44" t="s">
        <v>46</v>
      </c>
      <c r="B20" s="45" t="s">
        <v>47</v>
      </c>
      <c r="C20" s="30" t="s">
        <v>45</v>
      </c>
      <c r="D20" s="31">
        <v>13</v>
      </c>
      <c r="E20" s="46"/>
      <c r="F20" s="14">
        <f t="shared" si="5"/>
        <v>0</v>
      </c>
      <c r="G20" s="14"/>
      <c r="H20" s="14">
        <f t="shared" si="6"/>
        <v>0</v>
      </c>
      <c r="I20" s="14"/>
      <c r="J20" s="14">
        <f t="shared" si="7"/>
        <v>0</v>
      </c>
      <c r="K20" s="14">
        <f t="shared" si="8"/>
        <v>0</v>
      </c>
      <c r="L20" s="14">
        <f t="shared" si="8"/>
        <v>0</v>
      </c>
      <c r="M20" s="28"/>
    </row>
    <row r="21" spans="1:13" s="18" customFormat="1" ht="18.75" customHeight="1">
      <c r="A21" s="44" t="s">
        <v>48</v>
      </c>
      <c r="B21" s="45" t="s">
        <v>49</v>
      </c>
      <c r="C21" s="30" t="s">
        <v>45</v>
      </c>
      <c r="D21" s="31">
        <v>3</v>
      </c>
      <c r="E21" s="46"/>
      <c r="F21" s="14">
        <f t="shared" si="5"/>
        <v>0</v>
      </c>
      <c r="G21" s="14"/>
      <c r="H21" s="14">
        <f t="shared" si="6"/>
        <v>0</v>
      </c>
      <c r="I21" s="14"/>
      <c r="J21" s="14">
        <f t="shared" si="7"/>
        <v>0</v>
      </c>
      <c r="K21" s="14">
        <f t="shared" si="8"/>
        <v>0</v>
      </c>
      <c r="L21" s="14">
        <f t="shared" si="8"/>
        <v>0</v>
      </c>
      <c r="M21" s="28"/>
    </row>
    <row r="22" spans="1:13" s="32" customFormat="1" ht="19.5" customHeight="1">
      <c r="A22" s="44" t="s">
        <v>50</v>
      </c>
      <c r="B22" s="47" t="s">
        <v>51</v>
      </c>
      <c r="C22" s="30" t="s">
        <v>52</v>
      </c>
      <c r="D22" s="31">
        <v>3</v>
      </c>
      <c r="E22" s="46"/>
      <c r="F22" s="14">
        <f t="shared" si="5"/>
        <v>0</v>
      </c>
      <c r="G22" s="14"/>
      <c r="H22" s="14">
        <f t="shared" si="6"/>
        <v>0</v>
      </c>
      <c r="I22" s="14"/>
      <c r="J22" s="14">
        <f t="shared" si="7"/>
        <v>0</v>
      </c>
      <c r="K22" s="14">
        <f t="shared" si="8"/>
        <v>0</v>
      </c>
      <c r="L22" s="14">
        <f t="shared" si="8"/>
        <v>0</v>
      </c>
      <c r="M22" s="28"/>
    </row>
    <row r="23" spans="1:13" s="18" customFormat="1" ht="18.75" customHeight="1">
      <c r="A23" s="48" t="s">
        <v>53</v>
      </c>
      <c r="B23" s="49" t="s">
        <v>54</v>
      </c>
      <c r="C23" s="33" t="s">
        <v>45</v>
      </c>
      <c r="D23" s="31">
        <v>3</v>
      </c>
      <c r="E23" s="46"/>
      <c r="F23" s="14">
        <f t="shared" si="5"/>
        <v>0</v>
      </c>
      <c r="G23" s="14"/>
      <c r="H23" s="14">
        <f t="shared" si="6"/>
        <v>0</v>
      </c>
      <c r="I23" s="14"/>
      <c r="J23" s="14">
        <f t="shared" si="7"/>
        <v>0</v>
      </c>
      <c r="K23" s="14">
        <f>I23+G23+E23</f>
        <v>0</v>
      </c>
      <c r="L23" s="14">
        <f>J23+H23+F23</f>
        <v>0</v>
      </c>
      <c r="M23" s="28"/>
    </row>
    <row r="24" spans="1:13" s="34" customFormat="1" ht="19.5" customHeight="1">
      <c r="A24" s="44" t="s">
        <v>55</v>
      </c>
      <c r="B24" s="47" t="s">
        <v>56</v>
      </c>
      <c r="C24" s="30" t="s">
        <v>52</v>
      </c>
      <c r="D24" s="31">
        <v>200</v>
      </c>
      <c r="E24" s="46"/>
      <c r="F24" s="14">
        <f t="shared" si="5"/>
        <v>0</v>
      </c>
      <c r="G24" s="14"/>
      <c r="H24" s="14">
        <f t="shared" si="6"/>
        <v>0</v>
      </c>
      <c r="I24" s="14"/>
      <c r="J24" s="14">
        <f t="shared" si="7"/>
        <v>0</v>
      </c>
      <c r="K24" s="14">
        <f>I24+G24+E24</f>
        <v>0</v>
      </c>
      <c r="L24" s="14">
        <f>J24+H24+F24</f>
        <v>0</v>
      </c>
      <c r="M24" s="28"/>
    </row>
    <row r="25" spans="1:13" s="32" customFormat="1" ht="19.5" customHeight="1">
      <c r="A25" s="44" t="s">
        <v>57</v>
      </c>
      <c r="B25" s="47" t="s">
        <v>58</v>
      </c>
      <c r="C25" s="30" t="s">
        <v>52</v>
      </c>
      <c r="D25" s="31">
        <v>5</v>
      </c>
      <c r="E25" s="46"/>
      <c r="F25" s="14">
        <f t="shared" si="5"/>
        <v>0</v>
      </c>
      <c r="G25" s="14"/>
      <c r="H25" s="14">
        <f t="shared" si="6"/>
        <v>0</v>
      </c>
      <c r="I25" s="14"/>
      <c r="J25" s="14">
        <f t="shared" si="7"/>
        <v>0</v>
      </c>
      <c r="K25" s="14">
        <f t="shared" si="8"/>
        <v>0</v>
      </c>
      <c r="L25" s="14">
        <f t="shared" si="8"/>
        <v>0</v>
      </c>
      <c r="M25" s="28"/>
    </row>
    <row r="26" spans="1:13" s="32" customFormat="1" ht="19.5" customHeight="1">
      <c r="A26" s="44" t="s">
        <v>59</v>
      </c>
      <c r="B26" s="47" t="s">
        <v>60</v>
      </c>
      <c r="C26" s="30" t="s">
        <v>52</v>
      </c>
      <c r="D26" s="31">
        <v>5</v>
      </c>
      <c r="E26" s="46"/>
      <c r="F26" s="14">
        <f t="shared" si="5"/>
        <v>0</v>
      </c>
      <c r="G26" s="14"/>
      <c r="H26" s="14">
        <f t="shared" si="6"/>
        <v>0</v>
      </c>
      <c r="I26" s="14"/>
      <c r="J26" s="14">
        <f t="shared" si="7"/>
        <v>0</v>
      </c>
      <c r="K26" s="14">
        <f>I26+G26+E26</f>
        <v>0</v>
      </c>
      <c r="L26" s="14">
        <f>J26+H26+F26</f>
        <v>0</v>
      </c>
      <c r="M26" s="28"/>
    </row>
    <row r="27" spans="1:13" s="32" customFormat="1" ht="19.5" customHeight="1">
      <c r="A27" s="44" t="s">
        <v>61</v>
      </c>
      <c r="B27" s="47" t="s">
        <v>62</v>
      </c>
      <c r="C27" s="30" t="s">
        <v>52</v>
      </c>
      <c r="D27" s="31">
        <v>5</v>
      </c>
      <c r="E27" s="46"/>
      <c r="F27" s="14">
        <f t="shared" si="5"/>
        <v>0</v>
      </c>
      <c r="G27" s="14"/>
      <c r="H27" s="14">
        <f t="shared" si="6"/>
        <v>0</v>
      </c>
      <c r="I27" s="14"/>
      <c r="J27" s="14">
        <f t="shared" si="7"/>
        <v>0</v>
      </c>
      <c r="K27" s="14">
        <f t="shared" si="8"/>
        <v>0</v>
      </c>
      <c r="L27" s="14">
        <f t="shared" si="8"/>
        <v>0</v>
      </c>
      <c r="M27" s="28"/>
    </row>
    <row r="28" spans="1:13" s="32" customFormat="1" ht="19.5" customHeight="1">
      <c r="A28" s="44" t="s">
        <v>63</v>
      </c>
      <c r="B28" s="47" t="s">
        <v>64</v>
      </c>
      <c r="C28" s="30" t="s">
        <v>52</v>
      </c>
      <c r="D28" s="31">
        <v>5</v>
      </c>
      <c r="E28" s="46"/>
      <c r="F28" s="14">
        <f t="shared" si="5"/>
        <v>0</v>
      </c>
      <c r="G28" s="14"/>
      <c r="H28" s="14">
        <f t="shared" si="6"/>
        <v>0</v>
      </c>
      <c r="I28" s="14"/>
      <c r="J28" s="14">
        <f t="shared" si="7"/>
        <v>0</v>
      </c>
      <c r="K28" s="14">
        <f>I28+G28+E28</f>
        <v>0</v>
      </c>
      <c r="L28" s="14">
        <f>J28+H28+F28</f>
        <v>0</v>
      </c>
      <c r="M28" s="28"/>
    </row>
    <row r="29" spans="1:13" s="32" customFormat="1" ht="19.5" customHeight="1">
      <c r="A29" s="44" t="s">
        <v>65</v>
      </c>
      <c r="B29" s="47" t="s">
        <v>64</v>
      </c>
      <c r="C29" s="30" t="s">
        <v>52</v>
      </c>
      <c r="D29" s="31">
        <v>5</v>
      </c>
      <c r="E29" s="46"/>
      <c r="F29" s="14">
        <f t="shared" si="5"/>
        <v>0</v>
      </c>
      <c r="G29" s="14"/>
      <c r="H29" s="14">
        <f t="shared" si="6"/>
        <v>0</v>
      </c>
      <c r="I29" s="14"/>
      <c r="J29" s="14">
        <f t="shared" si="7"/>
        <v>0</v>
      </c>
      <c r="K29" s="14">
        <f>I29+G29+E29</f>
        <v>0</v>
      </c>
      <c r="L29" s="14">
        <f>J29+H29+F29</f>
        <v>0</v>
      </c>
      <c r="M29" s="28"/>
    </row>
    <row r="30" spans="1:13" s="32" customFormat="1" ht="19.5" customHeight="1">
      <c r="A30" s="44" t="s">
        <v>66</v>
      </c>
      <c r="B30" s="47" t="s">
        <v>67</v>
      </c>
      <c r="C30" s="35" t="s">
        <v>52</v>
      </c>
      <c r="D30" s="31">
        <v>150</v>
      </c>
      <c r="E30" s="46"/>
      <c r="F30" s="14">
        <f t="shared" si="5"/>
        <v>0</v>
      </c>
      <c r="G30" s="14"/>
      <c r="H30" s="14">
        <f t="shared" si="6"/>
        <v>0</v>
      </c>
      <c r="I30" s="14"/>
      <c r="J30" s="14">
        <f t="shared" si="7"/>
        <v>0</v>
      </c>
      <c r="K30" s="14">
        <f t="shared" si="8"/>
        <v>0</v>
      </c>
      <c r="L30" s="14">
        <f t="shared" si="8"/>
        <v>0</v>
      </c>
      <c r="M30" s="28"/>
    </row>
    <row r="31" spans="1:13" s="18" customFormat="1" ht="18.75" customHeight="1">
      <c r="A31" s="50" t="s">
        <v>68</v>
      </c>
      <c r="B31" s="50" t="s">
        <v>69</v>
      </c>
      <c r="C31" s="35" t="s">
        <v>45</v>
      </c>
      <c r="D31" s="36">
        <v>130</v>
      </c>
      <c r="E31" s="46"/>
      <c r="F31" s="14">
        <f t="shared" si="5"/>
        <v>0</v>
      </c>
      <c r="G31" s="14"/>
      <c r="H31" s="14">
        <f t="shared" si="6"/>
        <v>0</v>
      </c>
      <c r="I31" s="14"/>
      <c r="J31" s="14">
        <f t="shared" si="7"/>
        <v>0</v>
      </c>
      <c r="K31" s="14">
        <f t="shared" si="8"/>
        <v>0</v>
      </c>
      <c r="L31" s="14">
        <f t="shared" si="8"/>
        <v>0</v>
      </c>
      <c r="M31" s="26"/>
    </row>
    <row r="32" spans="1:13" s="18" customFormat="1" ht="18.75" customHeight="1">
      <c r="A32" s="50" t="s">
        <v>70</v>
      </c>
      <c r="B32" s="50" t="s">
        <v>69</v>
      </c>
      <c r="C32" s="35" t="s">
        <v>45</v>
      </c>
      <c r="D32" s="36">
        <v>130</v>
      </c>
      <c r="E32" s="46"/>
      <c r="F32" s="14">
        <f t="shared" si="5"/>
        <v>0</v>
      </c>
      <c r="G32" s="14"/>
      <c r="H32" s="14">
        <f t="shared" si="6"/>
        <v>0</v>
      </c>
      <c r="I32" s="14"/>
      <c r="J32" s="14">
        <f t="shared" si="7"/>
        <v>0</v>
      </c>
      <c r="K32" s="14">
        <f t="shared" si="8"/>
        <v>0</v>
      </c>
      <c r="L32" s="14">
        <f t="shared" si="8"/>
        <v>0</v>
      </c>
      <c r="M32" s="26"/>
    </row>
    <row r="33" spans="1:13" s="18" customFormat="1" ht="18.75" customHeight="1">
      <c r="A33" s="50" t="s">
        <v>71</v>
      </c>
      <c r="B33" s="50" t="s">
        <v>72</v>
      </c>
      <c r="C33" s="35" t="s">
        <v>52</v>
      </c>
      <c r="D33" s="36">
        <v>5</v>
      </c>
      <c r="E33" s="46"/>
      <c r="F33" s="14">
        <f t="shared" si="5"/>
        <v>0</v>
      </c>
      <c r="G33" s="14"/>
      <c r="H33" s="14">
        <f t="shared" si="6"/>
        <v>0</v>
      </c>
      <c r="I33" s="14"/>
      <c r="J33" s="14">
        <f t="shared" si="7"/>
        <v>0</v>
      </c>
      <c r="K33" s="14">
        <f t="shared" si="8"/>
        <v>0</v>
      </c>
      <c r="L33" s="14">
        <f t="shared" si="8"/>
        <v>0</v>
      </c>
      <c r="M33" s="26"/>
    </row>
    <row r="34" spans="1:13" s="18" customFormat="1" ht="18.75" customHeight="1">
      <c r="A34" s="50" t="s">
        <v>73</v>
      </c>
      <c r="B34" s="50" t="s">
        <v>74</v>
      </c>
      <c r="C34" s="35" t="s">
        <v>52</v>
      </c>
      <c r="D34" s="36">
        <v>5</v>
      </c>
      <c r="E34" s="46"/>
      <c r="F34" s="14">
        <f t="shared" si="5"/>
        <v>0</v>
      </c>
      <c r="G34" s="14"/>
      <c r="H34" s="14">
        <f t="shared" si="6"/>
        <v>0</v>
      </c>
      <c r="I34" s="14"/>
      <c r="J34" s="14">
        <f t="shared" si="7"/>
        <v>0</v>
      </c>
      <c r="K34" s="14">
        <f t="shared" si="8"/>
        <v>0</v>
      </c>
      <c r="L34" s="14">
        <f t="shared" si="8"/>
        <v>0</v>
      </c>
      <c r="M34" s="26"/>
    </row>
    <row r="35" spans="1:13" s="18" customFormat="1" ht="18.75" customHeight="1">
      <c r="A35" s="50" t="s">
        <v>75</v>
      </c>
      <c r="B35" s="50" t="s">
        <v>74</v>
      </c>
      <c r="C35" s="35" t="s">
        <v>52</v>
      </c>
      <c r="D35" s="36">
        <v>5</v>
      </c>
      <c r="E35" s="46"/>
      <c r="F35" s="14">
        <f t="shared" si="5"/>
        <v>0</v>
      </c>
      <c r="G35" s="14"/>
      <c r="H35" s="14">
        <f t="shared" si="6"/>
        <v>0</v>
      </c>
      <c r="I35" s="14"/>
      <c r="J35" s="14">
        <f t="shared" si="7"/>
        <v>0</v>
      </c>
      <c r="K35" s="14">
        <f aca="true" t="shared" si="9" ref="K35:L42">I35+G35+E35</f>
        <v>0</v>
      </c>
      <c r="L35" s="14">
        <f t="shared" si="9"/>
        <v>0</v>
      </c>
      <c r="M35" s="26"/>
    </row>
    <row r="36" spans="1:13" s="17" customFormat="1" ht="18.75" customHeight="1">
      <c r="A36" s="13" t="s">
        <v>76</v>
      </c>
      <c r="B36" s="51" t="s">
        <v>77</v>
      </c>
      <c r="C36" s="14" t="s">
        <v>78</v>
      </c>
      <c r="D36" s="36">
        <v>5</v>
      </c>
      <c r="E36" s="46"/>
      <c r="F36" s="14">
        <f t="shared" si="5"/>
        <v>0</v>
      </c>
      <c r="G36" s="14"/>
      <c r="H36" s="14">
        <f t="shared" si="6"/>
        <v>0</v>
      </c>
      <c r="I36" s="14"/>
      <c r="J36" s="14">
        <f t="shared" si="7"/>
        <v>0</v>
      </c>
      <c r="K36" s="14">
        <f t="shared" si="9"/>
        <v>0</v>
      </c>
      <c r="L36" s="14">
        <f t="shared" si="9"/>
        <v>0</v>
      </c>
      <c r="M36" s="26"/>
    </row>
    <row r="37" spans="1:13" s="18" customFormat="1" ht="18.75" customHeight="1">
      <c r="A37" s="52" t="s">
        <v>79</v>
      </c>
      <c r="B37" s="53" t="s">
        <v>47</v>
      </c>
      <c r="C37" s="35" t="s">
        <v>52</v>
      </c>
      <c r="D37" s="36">
        <v>5</v>
      </c>
      <c r="E37" s="46"/>
      <c r="F37" s="14">
        <f t="shared" si="5"/>
        <v>0</v>
      </c>
      <c r="G37" s="14"/>
      <c r="H37" s="14">
        <f t="shared" si="6"/>
        <v>0</v>
      </c>
      <c r="I37" s="14"/>
      <c r="J37" s="14">
        <f t="shared" si="7"/>
        <v>0</v>
      </c>
      <c r="K37" s="14">
        <f t="shared" si="9"/>
        <v>0</v>
      </c>
      <c r="L37" s="14">
        <f t="shared" si="9"/>
        <v>0</v>
      </c>
      <c r="M37" s="28"/>
    </row>
    <row r="38" spans="1:13" s="18" customFormat="1" ht="18.75" customHeight="1">
      <c r="A38" s="48" t="s">
        <v>80</v>
      </c>
      <c r="B38" s="51" t="s">
        <v>47</v>
      </c>
      <c r="C38" s="33" t="s">
        <v>78</v>
      </c>
      <c r="D38" s="31">
        <v>5</v>
      </c>
      <c r="E38" s="46"/>
      <c r="F38" s="14">
        <f t="shared" si="5"/>
        <v>0</v>
      </c>
      <c r="G38" s="14"/>
      <c r="H38" s="14">
        <f t="shared" si="6"/>
        <v>0</v>
      </c>
      <c r="I38" s="14"/>
      <c r="J38" s="14">
        <f t="shared" si="7"/>
        <v>0</v>
      </c>
      <c r="K38" s="14">
        <f t="shared" si="9"/>
        <v>0</v>
      </c>
      <c r="L38" s="14">
        <f t="shared" si="9"/>
        <v>0</v>
      </c>
      <c r="M38" s="28"/>
    </row>
    <row r="39" spans="1:13" s="18" customFormat="1" ht="18.75" customHeight="1">
      <c r="A39" s="48" t="s">
        <v>81</v>
      </c>
      <c r="B39" s="51" t="s">
        <v>82</v>
      </c>
      <c r="C39" s="33" t="s">
        <v>78</v>
      </c>
      <c r="D39" s="31">
        <v>5</v>
      </c>
      <c r="E39" s="46"/>
      <c r="F39" s="14">
        <f t="shared" si="5"/>
        <v>0</v>
      </c>
      <c r="G39" s="14"/>
      <c r="H39" s="14">
        <f t="shared" si="6"/>
        <v>0</v>
      </c>
      <c r="I39" s="14"/>
      <c r="J39" s="14">
        <f t="shared" si="7"/>
        <v>0</v>
      </c>
      <c r="K39" s="14">
        <f t="shared" si="9"/>
        <v>0</v>
      </c>
      <c r="L39" s="14">
        <f t="shared" si="9"/>
        <v>0</v>
      </c>
      <c r="M39" s="28"/>
    </row>
    <row r="40" spans="1:13" s="17" customFormat="1" ht="18.75" customHeight="1">
      <c r="A40" s="13" t="s">
        <v>83</v>
      </c>
      <c r="B40" s="51" t="s">
        <v>54</v>
      </c>
      <c r="C40" s="33" t="s">
        <v>84</v>
      </c>
      <c r="D40" s="36">
        <v>110</v>
      </c>
      <c r="E40" s="46"/>
      <c r="F40" s="14">
        <f t="shared" si="5"/>
        <v>0</v>
      </c>
      <c r="G40" s="14"/>
      <c r="H40" s="14">
        <f t="shared" si="6"/>
        <v>0</v>
      </c>
      <c r="I40" s="14"/>
      <c r="J40" s="14">
        <f t="shared" si="7"/>
        <v>0</v>
      </c>
      <c r="K40" s="14">
        <f t="shared" si="9"/>
        <v>0</v>
      </c>
      <c r="L40" s="14">
        <f t="shared" si="9"/>
        <v>0</v>
      </c>
      <c r="M40" s="26"/>
    </row>
    <row r="41" spans="1:13" s="18" customFormat="1" ht="18.75" customHeight="1">
      <c r="A41" s="48" t="s">
        <v>85</v>
      </c>
      <c r="B41" s="49" t="s">
        <v>86</v>
      </c>
      <c r="C41" s="33" t="s">
        <v>84</v>
      </c>
      <c r="D41" s="31">
        <v>110</v>
      </c>
      <c r="E41" s="46"/>
      <c r="F41" s="14">
        <f t="shared" si="5"/>
        <v>0</v>
      </c>
      <c r="G41" s="14"/>
      <c r="H41" s="14">
        <f t="shared" si="6"/>
        <v>0</v>
      </c>
      <c r="I41" s="14"/>
      <c r="J41" s="14">
        <f t="shared" si="7"/>
        <v>0</v>
      </c>
      <c r="K41" s="14">
        <f t="shared" si="9"/>
        <v>0</v>
      </c>
      <c r="L41" s="14">
        <f t="shared" si="9"/>
        <v>0</v>
      </c>
      <c r="M41" s="28"/>
    </row>
    <row r="42" spans="1:13" s="18" customFormat="1" ht="18.75" customHeight="1">
      <c r="A42" s="48" t="s">
        <v>87</v>
      </c>
      <c r="B42" s="49" t="s">
        <v>88</v>
      </c>
      <c r="C42" s="33" t="s">
        <v>84</v>
      </c>
      <c r="D42" s="31">
        <v>110</v>
      </c>
      <c r="E42" s="46"/>
      <c r="F42" s="14">
        <f t="shared" si="5"/>
        <v>0</v>
      </c>
      <c r="G42" s="14"/>
      <c r="H42" s="14">
        <f t="shared" si="6"/>
        <v>0</v>
      </c>
      <c r="I42" s="14"/>
      <c r="J42" s="14">
        <f t="shared" si="7"/>
        <v>0</v>
      </c>
      <c r="K42" s="14">
        <f t="shared" si="9"/>
        <v>0</v>
      </c>
      <c r="L42" s="14">
        <f t="shared" si="9"/>
        <v>0</v>
      </c>
      <c r="M42" s="28"/>
    </row>
    <row r="43" spans="1:13" s="9" customFormat="1" ht="19.5" customHeight="1">
      <c r="A43" s="41" t="s">
        <v>90</v>
      </c>
      <c r="B43" s="41"/>
      <c r="C43" s="41"/>
      <c r="D43" s="42"/>
      <c r="E43" s="54"/>
      <c r="F43" s="54"/>
      <c r="G43" s="54"/>
      <c r="H43" s="54"/>
      <c r="I43" s="54"/>
      <c r="J43" s="54"/>
      <c r="K43" s="54"/>
      <c r="L43" s="54">
        <v>0</v>
      </c>
      <c r="M43" s="43"/>
    </row>
    <row r="44" spans="1:13" s="9" customFormat="1" ht="19.5" customHeight="1">
      <c r="A44" s="5" t="s">
        <v>11</v>
      </c>
      <c r="B44" s="5"/>
      <c r="C44" s="5"/>
      <c r="D44" s="6"/>
      <c r="E44" s="55"/>
      <c r="F44" s="55">
        <f>SUM(F19:F43)</f>
        <v>0</v>
      </c>
      <c r="G44" s="55"/>
      <c r="H44" s="55">
        <f>SUM(H19:H43)</f>
        <v>0</v>
      </c>
      <c r="I44" s="55"/>
      <c r="J44" s="55">
        <f>SUM(J19:J43)</f>
        <v>0</v>
      </c>
      <c r="K44" s="55"/>
      <c r="L44" s="55">
        <f>SUM(L19:L43)</f>
        <v>0</v>
      </c>
      <c r="M44" s="12"/>
    </row>
    <row r="45" spans="1:13" ht="19.5" customHeight="1">
      <c r="A45" s="3" t="s">
        <v>12</v>
      </c>
      <c r="B45" s="3"/>
      <c r="C45" s="3"/>
      <c r="D45" s="4"/>
      <c r="E45" s="56"/>
      <c r="F45" s="56">
        <f>F44+F17</f>
        <v>0</v>
      </c>
      <c r="G45" s="56"/>
      <c r="H45" s="56">
        <f>H44+H17</f>
        <v>0</v>
      </c>
      <c r="I45" s="56"/>
      <c r="J45" s="56">
        <f>J44+J17</f>
        <v>0</v>
      </c>
      <c r="K45" s="56"/>
      <c r="L45" s="56">
        <f>L44+L17</f>
        <v>0</v>
      </c>
      <c r="M45" s="11"/>
    </row>
    <row r="46" s="37" customFormat="1" ht="22.5" customHeight="1">
      <c r="M46" s="39"/>
    </row>
    <row r="47" spans="12:13" s="37" customFormat="1" ht="22.5" customHeight="1">
      <c r="L47" s="38"/>
      <c r="M47" s="39"/>
    </row>
    <row r="48" spans="12:13" s="37" customFormat="1" ht="22.5" customHeight="1">
      <c r="L48" s="38"/>
      <c r="M48" s="39"/>
    </row>
    <row r="49" spans="12:13" s="37" customFormat="1" ht="22.5" customHeight="1">
      <c r="L49" s="40"/>
      <c r="M49" s="39"/>
    </row>
  </sheetData>
  <sheetProtection/>
  <mergeCells count="9">
    <mergeCell ref="I1:J1"/>
    <mergeCell ref="K1:L1"/>
    <mergeCell ref="M1:M2"/>
    <mergeCell ref="G1:H1"/>
    <mergeCell ref="A1:A2"/>
    <mergeCell ref="B1:B2"/>
    <mergeCell ref="C1:C2"/>
    <mergeCell ref="D1:D2"/>
    <mergeCell ref="E1:F1"/>
  </mergeCells>
  <printOptions/>
  <pageMargins left="0.8267716535433072" right="0.5905511811023623" top="1.141732283464567" bottom="0.31496062992125984" header="0.5511811023622047" footer="0.31496062992125984"/>
  <pageSetup fitToHeight="0" fitToWidth="1" horizontalDpi="600" verticalDpi="600" orientation="landscape" paperSize="9" scale="77" r:id="rId1"/>
  <headerFooter>
    <oddHeader>&amp;C&amp;"굴림,굵게"&amp;14내   역   서&amp;R&amp;"굴림,보통"&amp;10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(주)에코젠(k)</dc:creator>
  <cp:keywords/>
  <dc:description/>
  <cp:lastModifiedBy>Registered User</cp:lastModifiedBy>
  <cp:lastPrinted>2019-08-11T10:33:19Z</cp:lastPrinted>
  <dcterms:created xsi:type="dcterms:W3CDTF">2010-11-15T02:27:34Z</dcterms:created>
  <dcterms:modified xsi:type="dcterms:W3CDTF">2019-08-12T12:05:48Z</dcterms:modified>
  <cp:category/>
  <cp:version/>
  <cp:contentType/>
  <cp:contentStatus/>
</cp:coreProperties>
</file>